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4"/>
  </bookViews>
  <sheets>
    <sheet name="обж7" sheetId="1" r:id="rId1"/>
    <sheet name="обж8" sheetId="2" r:id="rId2"/>
    <sheet name="обж9" sheetId="3" r:id="rId3"/>
    <sheet name="обж10" sheetId="4" r:id="rId4"/>
    <sheet name="обж11" sheetId="5" r:id="rId5"/>
  </sheets>
  <externalReferences>
    <externalReference r:id="rId8"/>
  </externalReferences>
  <definedNames>
    <definedName name="school_type">#REF!</definedName>
    <definedName name="_xlnm.Print_Area" localSheetId="4">'обж11'!$A$1:$Q$65</definedName>
  </definedNames>
  <calcPr fullCalcOnLoad="1"/>
</workbook>
</file>

<file path=xl/sharedStrings.xml><?xml version="1.0" encoding="utf-8"?>
<sst xmlns="http://schemas.openxmlformats.org/spreadsheetml/2006/main" count="734" uniqueCount="374">
  <si>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</si>
  <si>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</si>
  <si>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</si>
  <si>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</si>
  <si>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</si>
  <si>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</si>
  <si>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</si>
  <si>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</si>
  <si>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</si>
  <si>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</si>
  <si>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</si>
  <si>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</si>
  <si>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</si>
  <si>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</si>
  <si>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</si>
  <si>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</si>
  <si>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</si>
  <si>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</si>
  <si>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</si>
  <si>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</si>
  <si>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</si>
  <si>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</si>
  <si>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</si>
  <si>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</si>
  <si>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</si>
  <si>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2019/20 учебного года                                                      </t>
  </si>
  <si>
    <t>Иванов</t>
  </si>
  <si>
    <t>Данил</t>
  </si>
  <si>
    <t>Дмитриевич</t>
  </si>
  <si>
    <t>Владимир</t>
  </si>
  <si>
    <t>Евгеньевич</t>
  </si>
  <si>
    <t>Логунов</t>
  </si>
  <si>
    <t>Арсений</t>
  </si>
  <si>
    <t>Михайлович</t>
  </si>
  <si>
    <t>Михаил</t>
  </si>
  <si>
    <t>Сергеевич</t>
  </si>
  <si>
    <t>Никита</t>
  </si>
  <si>
    <t>Васильевич</t>
  </si>
  <si>
    <t>Тиминский</t>
  </si>
  <si>
    <t>Павел</t>
  </si>
  <si>
    <t>Андреевич</t>
  </si>
  <si>
    <t xml:space="preserve">Дугин </t>
  </si>
  <si>
    <t>Даниил</t>
  </si>
  <si>
    <t>Олегович</t>
  </si>
  <si>
    <t>Матвей</t>
  </si>
  <si>
    <t>Александрович</t>
  </si>
  <si>
    <t xml:space="preserve">Самигулин </t>
  </si>
  <si>
    <t xml:space="preserve">Артем </t>
  </si>
  <si>
    <t>Юнусович</t>
  </si>
  <si>
    <t>Владислав</t>
  </si>
  <si>
    <t>Максим</t>
  </si>
  <si>
    <t>Алексеевич</t>
  </si>
  <si>
    <t>Воротников</t>
  </si>
  <si>
    <t>Ярослав</t>
  </si>
  <si>
    <t>Витальевич</t>
  </si>
  <si>
    <t xml:space="preserve">Крафт </t>
  </si>
  <si>
    <t>Кирилл</t>
  </si>
  <si>
    <t xml:space="preserve"> Юрьевич</t>
  </si>
  <si>
    <t>Вадим</t>
  </si>
  <si>
    <t>Юрьевич</t>
  </si>
  <si>
    <t>Иванович</t>
  </si>
  <si>
    <t>Артем</t>
  </si>
  <si>
    <t>Бюджетное общеобразовательное учреждение города Омска "Гимназия № 115"</t>
  </si>
  <si>
    <t>федеральное государственное казенное общеобразовательное учреждение "Омский кадетский военный корпус" Министерства обороны Российской федерации</t>
  </si>
  <si>
    <t>Бюджетное общеобразовательное учреждение города Омска "Средняя общеобразовательная школа № 2"</t>
  </si>
  <si>
    <t>Бюджетное общеобразовательное учреждение города Омска "Лицей № 166"</t>
  </si>
  <si>
    <t>Основы безопасности жизнедеятельности (ОБЖ)</t>
  </si>
  <si>
    <t>Вячеславович</t>
  </si>
  <si>
    <t>Леонов А.В.</t>
  </si>
  <si>
    <t>Борисов С.М.</t>
  </si>
  <si>
    <t>Бороздин С.П.</t>
  </si>
  <si>
    <t>Головина А.Ю.</t>
  </si>
  <si>
    <t>Иванько О.А.</t>
  </si>
  <si>
    <t>Лескова Л.Н.</t>
  </si>
  <si>
    <t>Лобанов А.Н.</t>
  </si>
  <si>
    <t>Рязанов А.В.</t>
  </si>
  <si>
    <t>Ферцман</t>
  </si>
  <si>
    <t>Егор</t>
  </si>
  <si>
    <t>Бюджетное общеобразовательное учреждение города Омска "Средняя общеобразовательная школа № 34"</t>
  </si>
  <si>
    <t>Карпенко</t>
  </si>
  <si>
    <t>Владислава</t>
  </si>
  <si>
    <t>Сергеевна</t>
  </si>
  <si>
    <t>Бюджетное общеобразовательное учреждение города Омска "Гимназия № 62"</t>
  </si>
  <si>
    <t>Лавров</t>
  </si>
  <si>
    <t>Зыкин</t>
  </si>
  <si>
    <t>Александр</t>
  </si>
  <si>
    <t>Анатольевич</t>
  </si>
  <si>
    <t>Бюджетное общеобразовательное учреждение города Омска "Гимназия № 150 "</t>
  </si>
  <si>
    <t xml:space="preserve">Косов </t>
  </si>
  <si>
    <t>Марк</t>
  </si>
  <si>
    <t>Артурович</t>
  </si>
  <si>
    <t>Мамлин</t>
  </si>
  <si>
    <t>Беляев</t>
  </si>
  <si>
    <t>Владиславович</t>
  </si>
  <si>
    <t>Бюджетное общеобразовательное учреждение города Омска "Лицей № 74"</t>
  </si>
  <si>
    <t xml:space="preserve">Дубовой </t>
  </si>
  <si>
    <t xml:space="preserve"> Алексеевич</t>
  </si>
  <si>
    <t>Кочеткова</t>
  </si>
  <si>
    <t>Юлия</t>
  </si>
  <si>
    <t>Андреевна</t>
  </si>
  <si>
    <t>Бюджетное общеобразовательное учреждение города Омска "Средняя общеобразовательная школа № 37"</t>
  </si>
  <si>
    <t xml:space="preserve">Попелуха   </t>
  </si>
  <si>
    <t>Еремина</t>
  </si>
  <si>
    <t>Ева</t>
  </si>
  <si>
    <t>Константиновна</t>
  </si>
  <si>
    <t xml:space="preserve">Шевченко </t>
  </si>
  <si>
    <t>Владимирович</t>
  </si>
  <si>
    <t>Третьяков</t>
  </si>
  <si>
    <t>Данила</t>
  </si>
  <si>
    <t>Николаевич</t>
  </si>
  <si>
    <t>Бюджетное общеобразовательное учреждение города Омска "Гимназия № 84"</t>
  </si>
  <si>
    <t>Позюмская</t>
  </si>
  <si>
    <t>Полина</t>
  </si>
  <si>
    <t>Алексеевна</t>
  </si>
  <si>
    <t>Шевченко</t>
  </si>
  <si>
    <t>Котова</t>
  </si>
  <si>
    <t>Анастасия</t>
  </si>
  <si>
    <t>Дмитриевна</t>
  </si>
  <si>
    <t>Манохина</t>
  </si>
  <si>
    <t>Павловна</t>
  </si>
  <si>
    <t>Бюджетное общеобразовательное учреждение города Омска "Лицей № 137"</t>
  </si>
  <si>
    <t xml:space="preserve">Овчинникова </t>
  </si>
  <si>
    <t>Ирина</t>
  </si>
  <si>
    <t>Александровна</t>
  </si>
  <si>
    <t>Бюджетное общеобразовательное учреждение города Омска "Гимназия № 26"</t>
  </si>
  <si>
    <t xml:space="preserve">Жалилов </t>
  </si>
  <si>
    <t xml:space="preserve">Раиль </t>
  </si>
  <si>
    <t xml:space="preserve">Шамилевич </t>
  </si>
  <si>
    <t xml:space="preserve">Никита </t>
  </si>
  <si>
    <t>Борисович</t>
  </si>
  <si>
    <t xml:space="preserve">Милорадова </t>
  </si>
  <si>
    <t xml:space="preserve">Мария </t>
  </si>
  <si>
    <t>Анатольевна</t>
  </si>
  <si>
    <t>Мкртчян</t>
  </si>
  <si>
    <t>Вероника</t>
  </si>
  <si>
    <t>Перминов</t>
  </si>
  <si>
    <t>Артур</t>
  </si>
  <si>
    <t>Данилова</t>
  </si>
  <si>
    <t xml:space="preserve"> ___________/Прокопьев Игорь Георгиевич/</t>
  </si>
  <si>
    <t xml:space="preserve">  ___________/Язова Татьяна Геннадьевна/</t>
  </si>
  <si>
    <t>___________/Фаттахов Ильдар Равильевич/</t>
  </si>
  <si>
    <t>Члены жюри:                           ___________/Третьякова Елена Александровна/</t>
  </si>
  <si>
    <r>
      <t>Председатель жюри:</t>
    </r>
    <r>
      <rPr>
        <b/>
        <sz val="12"/>
        <rFont val="Times New Roman"/>
        <family val="1"/>
      </rPr>
      <t xml:space="preserve">                 ___________/</t>
    </r>
    <r>
      <rPr>
        <sz val="12"/>
        <rFont val="Times New Roman"/>
        <family val="1"/>
      </rPr>
      <t>Седымов Александр Викторович</t>
    </r>
    <r>
      <rPr>
        <b/>
        <sz val="12"/>
        <rFont val="Times New Roman"/>
        <family val="1"/>
      </rPr>
      <t>/</t>
    </r>
  </si>
  <si>
    <t>Евгений</t>
  </si>
  <si>
    <t xml:space="preserve">"Омский кадетский военный корпус" </t>
  </si>
  <si>
    <t>БОУ г. Омска "Гимназия № 115"</t>
  </si>
  <si>
    <t>Максимовна</t>
  </si>
  <si>
    <t>Елена</t>
  </si>
  <si>
    <t>Лагутова</t>
  </si>
  <si>
    <t>БОУ г. Омска "Гимназия № 150"</t>
  </si>
  <si>
    <t>Игоревна</t>
  </si>
  <si>
    <t xml:space="preserve">Елизавета </t>
  </si>
  <si>
    <t>Шуклина</t>
  </si>
  <si>
    <t>Андрей</t>
  </si>
  <si>
    <t>БОУ г. Омска "СОШ №34"</t>
  </si>
  <si>
    <t>Иван</t>
  </si>
  <si>
    <t>Козлов</t>
  </si>
  <si>
    <t>БОУ г. Омска "Гимназия № 62"</t>
  </si>
  <si>
    <t>Артёмович</t>
  </si>
  <si>
    <t>Федяев</t>
  </si>
  <si>
    <t>БОУ г. Омска "Гимназия № 26"</t>
  </si>
  <si>
    <t>Роман</t>
  </si>
  <si>
    <t>Коростелев</t>
  </si>
  <si>
    <t>Сергей</t>
  </si>
  <si>
    <t>БОУ г. Омска "СОШ № 112"</t>
  </si>
  <si>
    <t>Дарья</t>
  </si>
  <si>
    <t>Мариловцева</t>
  </si>
  <si>
    <t>Екатерина</t>
  </si>
  <si>
    <t>Власова</t>
  </si>
  <si>
    <t>Рафаилевич</t>
  </si>
  <si>
    <t>Стрельников</t>
  </si>
  <si>
    <t>БОУ г. Омска "Лицей № 74"</t>
  </si>
  <si>
    <t>Мельников</t>
  </si>
  <si>
    <t>БОУ г. Омска "Лицей № 64"</t>
  </si>
  <si>
    <t>Лисина</t>
  </si>
  <si>
    <t>Витальевна</t>
  </si>
  <si>
    <t>Олеся</t>
  </si>
  <si>
    <t>Китаева</t>
  </si>
  <si>
    <t>Тимемрханович</t>
  </si>
  <si>
    <t>Серик</t>
  </si>
  <si>
    <t>Чалов</t>
  </si>
  <si>
    <t>БОУ г. Омска "Лицей № 29"</t>
  </si>
  <si>
    <t>Дмитрий</t>
  </si>
  <si>
    <t xml:space="preserve">Лещёв </t>
  </si>
  <si>
    <t>БОУ г.Омска "Гимназия № 115"</t>
  </si>
  <si>
    <t>Мария</t>
  </si>
  <si>
    <t>Кужилина</t>
  </si>
  <si>
    <t>БОУ г.Омска "Гимназия № 62"</t>
  </si>
  <si>
    <t>Репин</t>
  </si>
  <si>
    <t>Федоров</t>
  </si>
  <si>
    <t>БОУ г. Омска "Гимназия № 75"</t>
  </si>
  <si>
    <t>Георгий</t>
  </si>
  <si>
    <t>Левчук</t>
  </si>
  <si>
    <t>Мирончик</t>
  </si>
  <si>
    <t>Кузнецов</t>
  </si>
  <si>
    <t>Ягна</t>
  </si>
  <si>
    <t>Злата</t>
  </si>
  <si>
    <t xml:space="preserve">Серегина  </t>
  </si>
  <si>
    <t>Винникова</t>
  </si>
  <si>
    <t xml:space="preserve"> Александр </t>
  </si>
  <si>
    <t>Клоков</t>
  </si>
  <si>
    <t>Игоревич</t>
  </si>
  <si>
    <t>Игнатий</t>
  </si>
  <si>
    <t>Глушков</t>
  </si>
  <si>
    <t>Игорь</t>
  </si>
  <si>
    <t>БОУ г. Омска "СОШ №4 им. И.И. Стрельникова"</t>
  </si>
  <si>
    <t>Талалаев</t>
  </si>
  <si>
    <t>Эдуард</t>
  </si>
  <si>
    <t>Бусс</t>
  </si>
  <si>
    <t>Викторовна</t>
  </si>
  <si>
    <t>Алиса</t>
  </si>
  <si>
    <t xml:space="preserve">Дьяченко </t>
  </si>
  <si>
    <t>задание 6. Тестовые задания</t>
  </si>
  <si>
    <t>№ задания</t>
  </si>
  <si>
    <t>практический тур</t>
  </si>
  <si>
    <t>теоретический тур</t>
  </si>
  <si>
    <t>29 ноября 2019</t>
  </si>
  <si>
    <t>Основы безопасности жизнедеятельности</t>
  </si>
  <si>
    <t>БОУ города Омска "Средняя общеобразовательная школа № 4 имени И.И.Стрельникова"</t>
  </si>
  <si>
    <t>Черепанов Г.Т.</t>
  </si>
  <si>
    <t>Маляренко В.И.</t>
  </si>
  <si>
    <t>Кутьмина И.А.</t>
  </si>
  <si>
    <t xml:space="preserve">Кавлакан Л.Е
</t>
  </si>
  <si>
    <t>Бояркин В.О.</t>
  </si>
  <si>
    <t>Стемпоржецкая М.В.</t>
  </si>
  <si>
    <t>Перебейнос</t>
  </si>
  <si>
    <t>Полукеева</t>
  </si>
  <si>
    <t>Фадин</t>
  </si>
  <si>
    <t>Корчагин</t>
  </si>
  <si>
    <t>Канатович</t>
  </si>
  <si>
    <t>Рахат</t>
  </si>
  <si>
    <t>Абдрахманов</t>
  </si>
  <si>
    <t>Романовский</t>
  </si>
  <si>
    <t>Вячеславовна</t>
  </si>
  <si>
    <t>Андреева</t>
  </si>
  <si>
    <t>КК</t>
  </si>
  <si>
    <t>Коныхов</t>
  </si>
  <si>
    <t>Денисович</t>
  </si>
  <si>
    <t>Алексей</t>
  </si>
  <si>
    <t>Павлов</t>
  </si>
  <si>
    <t>Елизавета</t>
  </si>
  <si>
    <t>Сафронова</t>
  </si>
  <si>
    <t xml:space="preserve">Старостин </t>
  </si>
  <si>
    <t>Марьев</t>
  </si>
  <si>
    <t>Станиславович</t>
  </si>
  <si>
    <t>Шубин</t>
  </si>
  <si>
    <t>Софья</t>
  </si>
  <si>
    <t>Качанова</t>
  </si>
  <si>
    <t>Павлюк</t>
  </si>
  <si>
    <t>Виктор</t>
  </si>
  <si>
    <t>Микуцкий</t>
  </si>
  <si>
    <t>Семёнов</t>
  </si>
  <si>
    <t>Задворнов</t>
  </si>
  <si>
    <t>Завьялов</t>
  </si>
  <si>
    <t>Уткина</t>
  </si>
  <si>
    <t>Крючок</t>
  </si>
  <si>
    <t>Бодажков</t>
  </si>
  <si>
    <t>Владиславовна</t>
  </si>
  <si>
    <t>Крестьянинова</t>
  </si>
  <si>
    <t>Савелий</t>
  </si>
  <si>
    <t>Орлов</t>
  </si>
  <si>
    <t>Артём</t>
  </si>
  <si>
    <t>Шеков</t>
  </si>
  <si>
    <t>Валерьевич</t>
  </si>
  <si>
    <t>Кисин</t>
  </si>
  <si>
    <t>Илья</t>
  </si>
  <si>
    <t>Галюкшев</t>
  </si>
  <si>
    <t>Никитич</t>
  </si>
  <si>
    <t>Всеволод</t>
  </si>
  <si>
    <t>Мисюров</t>
  </si>
  <si>
    <t>Озолин</t>
  </si>
  <si>
    <t>Владимировна</t>
  </si>
  <si>
    <t>Левахина</t>
  </si>
  <si>
    <t>Лернид</t>
  </si>
  <si>
    <t>Бабинцев</t>
  </si>
  <si>
    <t>Маар</t>
  </si>
  <si>
    <t>Мангул</t>
  </si>
  <si>
    <t>Бутук</t>
  </si>
  <si>
    <t>Коломиец</t>
  </si>
  <si>
    <t>Степан</t>
  </si>
  <si>
    <t>Бесценный</t>
  </si>
  <si>
    <t>Арина</t>
  </si>
  <si>
    <t xml:space="preserve">Пилегина </t>
  </si>
  <si>
    <t>Суровикин</t>
  </si>
  <si>
    <t>Судакова</t>
  </si>
  <si>
    <t>Жанатович</t>
  </si>
  <si>
    <t>Азамат</t>
  </si>
  <si>
    <t>Базарбаев</t>
  </si>
  <si>
    <t>ОБЖ</t>
  </si>
  <si>
    <t>БОУ г. Омска "Средняя общеобразовательная школа №23"</t>
  </si>
  <si>
    <t xml:space="preserve">Стриженко  Владимир Вячеславович </t>
  </si>
  <si>
    <t>Симонова  Татьяна Николаевна</t>
  </si>
  <si>
    <t>Бикжанова Малика Жамалиевна</t>
  </si>
  <si>
    <t>Нагорная Светлана Петровна</t>
  </si>
  <si>
    <t>Мельникова Ирина Евгеньевна</t>
  </si>
  <si>
    <t>Маркова Ирина Июльевна</t>
  </si>
  <si>
    <t>Маврин  Александр Сергеевич</t>
  </si>
  <si>
    <t>Жаманбаев  Тимур Сатыбалдиевич</t>
  </si>
  <si>
    <t>Архипова  Галина Петровна</t>
  </si>
  <si>
    <t>Рыжов Пётр Петрович</t>
  </si>
  <si>
    <t>Захарьянц</t>
  </si>
  <si>
    <t>Личман</t>
  </si>
  <si>
    <t>ОКВК</t>
  </si>
  <si>
    <t>Вениамин</t>
  </si>
  <si>
    <t>Жансарин</t>
  </si>
  <si>
    <t>Сметанин</t>
  </si>
  <si>
    <t>Константин</t>
  </si>
  <si>
    <t>Кутузов</t>
  </si>
  <si>
    <t>Загребин</t>
  </si>
  <si>
    <t>Романовна</t>
  </si>
  <si>
    <t>Ольга</t>
  </si>
  <si>
    <t xml:space="preserve">Ковтунова </t>
  </si>
  <si>
    <t>Викторович</t>
  </si>
  <si>
    <t>Граф</t>
  </si>
  <si>
    <t>Чуркин</t>
  </si>
  <si>
    <t>Глеб</t>
  </si>
  <si>
    <t xml:space="preserve">Краморов </t>
  </si>
  <si>
    <t xml:space="preserve">Дарья </t>
  </si>
  <si>
    <t xml:space="preserve">Кондратьева </t>
  </si>
  <si>
    <t>Павлович</t>
  </si>
  <si>
    <t>Моховиков</t>
  </si>
  <si>
    <t>Бобров</t>
  </si>
  <si>
    <t>Маратович</t>
  </si>
  <si>
    <t>Нуржан</t>
  </si>
  <si>
    <t>Оспанов</t>
  </si>
  <si>
    <t xml:space="preserve">Золотова </t>
  </si>
  <si>
    <t>Григоровский</t>
  </si>
  <si>
    <t>Новицкий</t>
  </si>
  <si>
    <t>Дана</t>
  </si>
  <si>
    <t xml:space="preserve">Гвоздева </t>
  </si>
  <si>
    <t>Бахтин</t>
  </si>
  <si>
    <t>Куваев</t>
  </si>
  <si>
    <t>Семен</t>
  </si>
  <si>
    <t>Бурлаченко</t>
  </si>
  <si>
    <t xml:space="preserve">Анашкин </t>
  </si>
  <si>
    <t xml:space="preserve">Родионов </t>
  </si>
  <si>
    <t>Чикин</t>
  </si>
  <si>
    <t xml:space="preserve">Колдин </t>
  </si>
  <si>
    <t>Геннальевич</t>
  </si>
  <si>
    <t>Горячев</t>
  </si>
  <si>
    <t>Досболович</t>
  </si>
  <si>
    <t>Руслан</t>
  </si>
  <si>
    <t>Хамысканов</t>
  </si>
  <si>
    <t>Потапов</t>
  </si>
  <si>
    <t>Елисеев</t>
  </si>
  <si>
    <t>Анна</t>
  </si>
  <si>
    <t xml:space="preserve">Синегубова </t>
  </si>
  <si>
    <t>Минеева</t>
  </si>
  <si>
    <t>Дмитреевич</t>
  </si>
  <si>
    <t>Классен</t>
  </si>
  <si>
    <t>Жасланович</t>
  </si>
  <si>
    <t xml:space="preserve">Дамир </t>
  </si>
  <si>
    <t>Мейрманов</t>
  </si>
  <si>
    <t>Бондарев</t>
  </si>
  <si>
    <t>Мочалов</t>
  </si>
  <si>
    <t xml:space="preserve">Александр </t>
  </si>
  <si>
    <t>Максач</t>
  </si>
  <si>
    <t>Пискунов</t>
  </si>
  <si>
    <t>Лашманов</t>
  </si>
  <si>
    <t xml:space="preserve">Сергеевич </t>
  </si>
  <si>
    <t xml:space="preserve">Владислав </t>
  </si>
  <si>
    <t xml:space="preserve">Руф </t>
  </si>
  <si>
    <t>Шалабанов</t>
  </si>
  <si>
    <t>Ольа</t>
  </si>
  <si>
    <t xml:space="preserve">Беспалова </t>
  </si>
  <si>
    <t>Валентинович</t>
  </si>
  <si>
    <t>Ткачина</t>
  </si>
  <si>
    <t>Семилетова</t>
  </si>
  <si>
    <t>11 класс</t>
  </si>
  <si>
    <t>основы безопасности жизнедеятельности</t>
  </si>
  <si>
    <t>БОУ г.Омска "Лицей №137"</t>
  </si>
  <si>
    <t>победитель</t>
  </si>
  <si>
    <t>призер</t>
  </si>
  <si>
    <t>поедитель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</si>
</sst>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name val="Arial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sz val="10"/>
      <color rgb="FFFF000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8" fillId="0" borderId="0">
      <alignment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4" fontId="0" fillId="0" borderId="0" xfId="33" applyNumberFormat="1" applyFont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left" vertical="center" indent="15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6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61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0" fontId="6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64" fillId="0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7" fillId="0" borderId="0" xfId="0" applyFont="1" applyFill="1" applyBorder="1" applyAlignment="1">
      <alignment horizontal="left"/>
    </xf>
    <xf numFmtId="0" fontId="66" fillId="0" borderId="0" xfId="0" applyFont="1" applyAlignment="1">
      <alignment/>
    </xf>
    <xf numFmtId="0" fontId="66" fillId="0" borderId="0" xfId="0" applyFont="1" applyFill="1" applyBorder="1" applyAlignment="1">
      <alignment/>
    </xf>
    <xf numFmtId="0" fontId="65" fillId="0" borderId="10" xfId="0" applyFont="1" applyFill="1" applyBorder="1" applyAlignment="1">
      <alignment horizontal="left"/>
    </xf>
    <xf numFmtId="0" fontId="68" fillId="0" borderId="1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left"/>
    </xf>
    <xf numFmtId="1" fontId="6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center" vertical="top" wrapText="1"/>
    </xf>
    <xf numFmtId="14" fontId="10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B1">
      <selection activeCell="M30" sqref="M30"/>
    </sheetView>
  </sheetViews>
  <sheetFormatPr defaultColWidth="9.00390625" defaultRowHeight="12.75"/>
  <cols>
    <col min="1" max="1" width="3.625" style="1" customWidth="1"/>
    <col min="2" max="2" width="4.125" style="0" customWidth="1"/>
    <col min="3" max="3" width="7.875" style="0" customWidth="1"/>
    <col min="4" max="4" width="9.375" style="0" customWidth="1"/>
    <col min="5" max="5" width="11.00390625" style="0" bestFit="1" customWidth="1"/>
    <col min="6" max="6" width="14.00390625" style="0" bestFit="1" customWidth="1"/>
    <col min="7" max="7" width="14.375" style="0" bestFit="1" customWidth="1"/>
    <col min="8" max="8" width="63.125" style="0" customWidth="1"/>
    <col min="9" max="9" width="9.125" style="0" customWidth="1"/>
    <col min="10" max="10" width="8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8.25390625" style="0" customWidth="1"/>
    <col min="16" max="16" width="10.875" style="0" customWidth="1"/>
    <col min="17" max="17" width="8.375" style="0" customWidth="1"/>
    <col min="18" max="18" width="13.25390625" style="0" customWidth="1"/>
  </cols>
  <sheetData>
    <row r="1" spans="1:18" ht="12.75">
      <c r="A1" s="102" t="s">
        <v>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9" ht="16.5" customHeight="1">
      <c r="A2" s="103" t="s">
        <v>25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"/>
    </row>
    <row r="3" spans="2:19" ht="17.25" customHeight="1">
      <c r="B3" s="104" t="s">
        <v>18</v>
      </c>
      <c r="C3" s="104"/>
      <c r="D3" s="104"/>
      <c r="E3" s="104"/>
      <c r="F3" s="10"/>
      <c r="G3" s="105" t="s">
        <v>23</v>
      </c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"/>
    </row>
    <row r="4" spans="2:19" ht="17.25" customHeight="1">
      <c r="B4" s="104" t="s">
        <v>22</v>
      </c>
      <c r="C4" s="104"/>
      <c r="D4" s="104"/>
      <c r="E4" s="104"/>
      <c r="F4" s="104"/>
      <c r="G4" s="105" t="s">
        <v>65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"/>
    </row>
    <row r="5" spans="1:19" ht="17.25" customHeight="1">
      <c r="A5" s="14"/>
      <c r="B5" s="104" t="s">
        <v>19</v>
      </c>
      <c r="C5" s="104"/>
      <c r="D5" s="104"/>
      <c r="E5" s="104"/>
      <c r="F5" s="10"/>
      <c r="G5" s="105" t="s">
        <v>66</v>
      </c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"/>
    </row>
    <row r="6" spans="1:19" ht="17.25" customHeight="1">
      <c r="A6" s="15"/>
      <c r="B6" s="9" t="s">
        <v>20</v>
      </c>
      <c r="C6" s="9"/>
      <c r="D6" s="9"/>
      <c r="E6" s="9"/>
      <c r="F6" s="9"/>
      <c r="G6" s="108">
        <v>7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"/>
    </row>
    <row r="7" spans="1:19" ht="17.25" customHeight="1">
      <c r="A7" s="16"/>
      <c r="B7" s="7" t="s">
        <v>17</v>
      </c>
      <c r="C7" s="6"/>
      <c r="D7" s="6"/>
      <c r="E7" s="8"/>
      <c r="G7" s="109">
        <v>43798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"/>
    </row>
    <row r="8" spans="1:19" ht="17.25" customHeight="1">
      <c r="A8" s="16"/>
      <c r="B8" s="6" t="s">
        <v>9</v>
      </c>
      <c r="C8" s="6"/>
      <c r="D8" s="6"/>
      <c r="E8" s="6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"/>
    </row>
    <row r="9" spans="2:19" ht="12.75" customHeight="1">
      <c r="B9" s="106" t="s">
        <v>0</v>
      </c>
      <c r="C9" s="107" t="s">
        <v>15</v>
      </c>
      <c r="D9" s="107"/>
      <c r="E9" s="107"/>
      <c r="F9" s="107"/>
      <c r="G9" s="107"/>
      <c r="H9" s="107"/>
      <c r="I9" s="106" t="s">
        <v>13</v>
      </c>
      <c r="J9" s="106"/>
      <c r="K9" s="106" t="s">
        <v>14</v>
      </c>
      <c r="L9" s="106"/>
      <c r="M9" s="106"/>
      <c r="N9" s="106"/>
      <c r="O9" s="106"/>
      <c r="P9" s="107" t="s">
        <v>2</v>
      </c>
      <c r="Q9" s="107"/>
      <c r="R9" s="107"/>
      <c r="S9" s="1"/>
    </row>
    <row r="10" spans="2:19" ht="36">
      <c r="B10" s="106"/>
      <c r="C10" s="11" t="s">
        <v>10</v>
      </c>
      <c r="D10" s="12" t="s">
        <v>1</v>
      </c>
      <c r="E10" s="11" t="s">
        <v>3</v>
      </c>
      <c r="F10" s="11" t="s">
        <v>4</v>
      </c>
      <c r="G10" s="11" t="s">
        <v>5</v>
      </c>
      <c r="H10" s="11" t="s">
        <v>24</v>
      </c>
      <c r="I10" s="13">
        <v>1</v>
      </c>
      <c r="J10" s="13" t="s">
        <v>11</v>
      </c>
      <c r="K10" s="13">
        <v>1</v>
      </c>
      <c r="L10" s="13">
        <v>2</v>
      </c>
      <c r="M10" s="13">
        <v>3</v>
      </c>
      <c r="N10" s="13">
        <v>4</v>
      </c>
      <c r="O10" s="13" t="s">
        <v>11</v>
      </c>
      <c r="P10" s="12" t="s">
        <v>12</v>
      </c>
      <c r="Q10" s="11" t="s">
        <v>6</v>
      </c>
      <c r="R10" s="12" t="s">
        <v>16</v>
      </c>
      <c r="S10" s="1"/>
    </row>
    <row r="11" spans="1:19" ht="12.75">
      <c r="A11" s="17"/>
      <c r="B11" s="5">
        <v>1</v>
      </c>
      <c r="C11" s="19"/>
      <c r="D11" s="5">
        <v>7</v>
      </c>
      <c r="E11" s="20" t="s">
        <v>55</v>
      </c>
      <c r="F11" s="20" t="s">
        <v>56</v>
      </c>
      <c r="G11" s="20" t="s">
        <v>57</v>
      </c>
      <c r="H11" s="23" t="s">
        <v>63</v>
      </c>
      <c r="I11" s="3">
        <v>43</v>
      </c>
      <c r="J11" s="3">
        <v>43</v>
      </c>
      <c r="K11" s="3">
        <v>0</v>
      </c>
      <c r="L11" s="3">
        <v>10</v>
      </c>
      <c r="M11" s="3">
        <v>30</v>
      </c>
      <c r="N11" s="3">
        <v>25</v>
      </c>
      <c r="O11" s="3">
        <f aca="true" t="shared" si="0" ref="O11:O16">K11+L11+M11+N11</f>
        <v>65</v>
      </c>
      <c r="P11" s="3">
        <f aca="true" t="shared" si="1" ref="P11:P16">J11+O11</f>
        <v>108</v>
      </c>
      <c r="Q11" s="4">
        <v>1</v>
      </c>
      <c r="R11" s="4" t="s">
        <v>371</v>
      </c>
      <c r="S11" s="2"/>
    </row>
    <row r="12" spans="1:19" ht="12.75">
      <c r="A12" s="17"/>
      <c r="B12" s="5">
        <v>2</v>
      </c>
      <c r="C12" s="19"/>
      <c r="D12" s="5">
        <v>7</v>
      </c>
      <c r="E12" s="20" t="s">
        <v>38</v>
      </c>
      <c r="F12" s="20" t="s">
        <v>36</v>
      </c>
      <c r="G12" s="20" t="s">
        <v>35</v>
      </c>
      <c r="H12" s="23" t="s">
        <v>62</v>
      </c>
      <c r="I12" s="3">
        <v>33</v>
      </c>
      <c r="J12" s="3">
        <f>I12</f>
        <v>33</v>
      </c>
      <c r="K12" s="3">
        <v>5</v>
      </c>
      <c r="L12" s="3">
        <v>10</v>
      </c>
      <c r="M12" s="3">
        <v>30</v>
      </c>
      <c r="N12" s="3">
        <v>25</v>
      </c>
      <c r="O12" s="3">
        <f t="shared" si="0"/>
        <v>70</v>
      </c>
      <c r="P12" s="3">
        <f t="shared" si="1"/>
        <v>103</v>
      </c>
      <c r="Q12" s="4">
        <v>2</v>
      </c>
      <c r="R12" s="4"/>
      <c r="S12" s="1"/>
    </row>
    <row r="13" spans="1:19" ht="12.75">
      <c r="A13" s="17"/>
      <c r="B13" s="5">
        <v>3</v>
      </c>
      <c r="C13" s="19"/>
      <c r="D13" s="5">
        <v>7</v>
      </c>
      <c r="E13" s="20" t="s">
        <v>52</v>
      </c>
      <c r="F13" s="20" t="s">
        <v>53</v>
      </c>
      <c r="G13" s="20" t="s">
        <v>54</v>
      </c>
      <c r="H13" s="23" t="s">
        <v>64</v>
      </c>
      <c r="I13" s="3">
        <v>38</v>
      </c>
      <c r="J13" s="3">
        <v>38</v>
      </c>
      <c r="K13" s="3">
        <v>0</v>
      </c>
      <c r="L13" s="3">
        <v>10</v>
      </c>
      <c r="M13" s="3">
        <v>30</v>
      </c>
      <c r="N13" s="3">
        <v>25</v>
      </c>
      <c r="O13" s="3">
        <f t="shared" si="0"/>
        <v>65</v>
      </c>
      <c r="P13" s="3">
        <f t="shared" si="1"/>
        <v>103</v>
      </c>
      <c r="Q13" s="4">
        <v>2</v>
      </c>
      <c r="R13" s="4"/>
      <c r="S13" s="1"/>
    </row>
    <row r="14" spans="1:19" ht="12.75">
      <c r="A14" s="17"/>
      <c r="B14" s="5">
        <v>4</v>
      </c>
      <c r="C14" s="19"/>
      <c r="D14" s="5">
        <v>7</v>
      </c>
      <c r="E14" s="20" t="s">
        <v>41</v>
      </c>
      <c r="F14" s="20" t="s">
        <v>42</v>
      </c>
      <c r="G14" s="20" t="s">
        <v>43</v>
      </c>
      <c r="H14" s="23" t="s">
        <v>63</v>
      </c>
      <c r="I14" s="3">
        <v>54</v>
      </c>
      <c r="J14" s="3">
        <f>I14</f>
        <v>54</v>
      </c>
      <c r="K14" s="3">
        <v>0</v>
      </c>
      <c r="L14" s="3">
        <v>10</v>
      </c>
      <c r="M14" s="3">
        <v>30</v>
      </c>
      <c r="N14" s="3">
        <v>0</v>
      </c>
      <c r="O14" s="3">
        <f t="shared" si="0"/>
        <v>40</v>
      </c>
      <c r="P14" s="3">
        <f t="shared" si="1"/>
        <v>94</v>
      </c>
      <c r="Q14" s="4">
        <v>3</v>
      </c>
      <c r="R14" s="4"/>
      <c r="S14" s="1"/>
    </row>
    <row r="15" spans="1:19" ht="12.75">
      <c r="A15" s="17"/>
      <c r="B15" s="5">
        <v>5</v>
      </c>
      <c r="C15" s="19"/>
      <c r="D15" s="5">
        <v>7</v>
      </c>
      <c r="E15" s="19" t="s">
        <v>31</v>
      </c>
      <c r="F15" s="19" t="s">
        <v>32</v>
      </c>
      <c r="G15" s="19" t="s">
        <v>33</v>
      </c>
      <c r="H15" s="23" t="s">
        <v>62</v>
      </c>
      <c r="I15" s="3">
        <v>45</v>
      </c>
      <c r="J15" s="3">
        <f>I15</f>
        <v>45</v>
      </c>
      <c r="K15" s="3">
        <v>0</v>
      </c>
      <c r="L15" s="3">
        <v>10</v>
      </c>
      <c r="M15" s="3">
        <v>30</v>
      </c>
      <c r="N15" s="3">
        <v>0</v>
      </c>
      <c r="O15" s="3">
        <f t="shared" si="0"/>
        <v>40</v>
      </c>
      <c r="P15" s="3">
        <f t="shared" si="1"/>
        <v>85</v>
      </c>
      <c r="Q15" s="4">
        <v>4</v>
      </c>
      <c r="R15" s="4"/>
      <c r="S15" s="1"/>
    </row>
    <row r="16" spans="1:19" ht="12.75">
      <c r="A16" s="17"/>
      <c r="B16" s="5">
        <v>6</v>
      </c>
      <c r="C16" s="19"/>
      <c r="D16" s="5">
        <v>7</v>
      </c>
      <c r="E16" s="20" t="s">
        <v>46</v>
      </c>
      <c r="F16" s="20" t="s">
        <v>47</v>
      </c>
      <c r="G16" s="20" t="s">
        <v>48</v>
      </c>
      <c r="H16" s="23" t="s">
        <v>63</v>
      </c>
      <c r="I16" s="3">
        <v>34</v>
      </c>
      <c r="J16" s="3">
        <f>I16</f>
        <v>34</v>
      </c>
      <c r="K16" s="3">
        <v>0</v>
      </c>
      <c r="L16" s="3">
        <v>5</v>
      </c>
      <c r="M16" s="3">
        <v>30</v>
      </c>
      <c r="N16" s="3">
        <v>0</v>
      </c>
      <c r="O16" s="3">
        <f t="shared" si="0"/>
        <v>35</v>
      </c>
      <c r="P16" s="3">
        <f t="shared" si="1"/>
        <v>69</v>
      </c>
      <c r="Q16" s="4">
        <v>5</v>
      </c>
      <c r="R16" s="4"/>
      <c r="S16" s="1"/>
    </row>
    <row r="18" spans="3:8" ht="12.75">
      <c r="C18" s="9" t="s">
        <v>7</v>
      </c>
      <c r="D18" s="9"/>
      <c r="F18" s="9" t="s">
        <v>68</v>
      </c>
      <c r="H18" s="18"/>
    </row>
    <row r="19" spans="3:8" ht="12.75">
      <c r="C19" s="9" t="s">
        <v>8</v>
      </c>
      <c r="D19" s="9"/>
      <c r="F19" s="24" t="s">
        <v>69</v>
      </c>
      <c r="H19" s="18"/>
    </row>
    <row r="20" spans="3:8" ht="12.75">
      <c r="C20" s="21"/>
      <c r="D20" s="21"/>
      <c r="E20" s="21"/>
      <c r="F20" s="21" t="s">
        <v>70</v>
      </c>
      <c r="H20" s="18"/>
    </row>
    <row r="21" spans="3:8" ht="12.75">
      <c r="C21" s="21"/>
      <c r="D21" s="21"/>
      <c r="E21" s="21"/>
      <c r="F21" s="25" t="s">
        <v>71</v>
      </c>
      <c r="H21" s="18"/>
    </row>
    <row r="22" spans="3:8" ht="12.75">
      <c r="C22" s="21"/>
      <c r="D22" s="21"/>
      <c r="E22" s="21"/>
      <c r="F22" s="25" t="s">
        <v>72</v>
      </c>
      <c r="H22" s="18"/>
    </row>
    <row r="23" spans="6:8" ht="12.75">
      <c r="F23" s="25" t="s">
        <v>73</v>
      </c>
      <c r="H23" s="18"/>
    </row>
    <row r="24" spans="6:8" ht="12.75">
      <c r="F24" s="25" t="s">
        <v>74</v>
      </c>
      <c r="H24" s="18"/>
    </row>
    <row r="25" spans="6:8" ht="12.75">
      <c r="F25" s="25" t="s">
        <v>75</v>
      </c>
      <c r="H25" s="18"/>
    </row>
    <row r="26" ht="12.75">
      <c r="H26" s="18"/>
    </row>
    <row r="27" ht="12.75">
      <c r="H27" s="18"/>
    </row>
    <row r="28" ht="12.75">
      <c r="H28" s="18"/>
    </row>
    <row r="29" ht="12.75">
      <c r="H29" s="18"/>
    </row>
    <row r="30" ht="12.75">
      <c r="H30" s="18"/>
    </row>
    <row r="31" ht="12.75">
      <c r="H31" s="18"/>
    </row>
    <row r="32" ht="12.75">
      <c r="H32" s="18"/>
    </row>
    <row r="33" ht="12.75">
      <c r="H33" s="18"/>
    </row>
    <row r="34" ht="12.75">
      <c r="H34" s="18"/>
    </row>
    <row r="35" ht="12.75">
      <c r="H35" s="18"/>
    </row>
    <row r="36" ht="12.75">
      <c r="H36" s="18"/>
    </row>
    <row r="37" ht="12.75">
      <c r="H37" s="18"/>
    </row>
    <row r="38" ht="12.75">
      <c r="H38" s="18"/>
    </row>
  </sheetData>
  <sheetProtection/>
  <mergeCells count="16">
    <mergeCell ref="G7:R7"/>
    <mergeCell ref="G8:R8"/>
    <mergeCell ref="G4:R4"/>
    <mergeCell ref="C9:H9"/>
    <mergeCell ref="G5:R5"/>
    <mergeCell ref="B4:F4"/>
    <mergeCell ref="A1:R1"/>
    <mergeCell ref="A2:R2"/>
    <mergeCell ref="B3:E3"/>
    <mergeCell ref="B5:E5"/>
    <mergeCell ref="G3:R3"/>
    <mergeCell ref="B9:B10"/>
    <mergeCell ref="P9:R9"/>
    <mergeCell ref="G6:R6"/>
    <mergeCell ref="I9:J9"/>
    <mergeCell ref="K9:O9"/>
  </mergeCells>
  <dataValidations count="1">
    <dataValidation allowBlank="1" showInputMessage="1" showErrorMessage="1" sqref="G13:H13 C9 D10:H10"/>
  </dataValidations>
  <printOptions/>
  <pageMargins left="0.25" right="0.25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106" zoomScaleNormal="106" zoomScalePageLayoutView="0" workbookViewId="0" topLeftCell="A1">
      <selection activeCell="R20" sqref="R20"/>
    </sheetView>
  </sheetViews>
  <sheetFormatPr defaultColWidth="9.00390625" defaultRowHeight="12.75"/>
  <cols>
    <col min="1" max="1" width="3.625" style="1" customWidth="1"/>
    <col min="2" max="2" width="5.875" style="0" customWidth="1"/>
    <col min="3" max="3" width="8.625" style="0" customWidth="1"/>
    <col min="4" max="4" width="5.625" style="0" customWidth="1"/>
    <col min="5" max="6" width="14.25390625" style="0" customWidth="1"/>
    <col min="7" max="7" width="15.625" style="0" bestFit="1" customWidth="1"/>
    <col min="8" max="8" width="63.125" style="0" customWidth="1"/>
    <col min="9" max="9" width="4.00390625" style="0" customWidth="1"/>
    <col min="10" max="10" width="8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8.25390625" style="0" customWidth="1"/>
    <col min="16" max="16" width="10.875" style="0" customWidth="1"/>
    <col min="17" max="17" width="8.375" style="64" customWidth="1"/>
    <col min="18" max="18" width="13.25390625" style="0" customWidth="1"/>
  </cols>
  <sheetData>
    <row r="1" spans="1:18" ht="12.75">
      <c r="A1" s="102" t="s">
        <v>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9" ht="16.5" customHeight="1">
      <c r="A2" s="103" t="s">
        <v>25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"/>
    </row>
    <row r="3" spans="2:19" ht="17.25" customHeight="1">
      <c r="B3" s="104" t="s">
        <v>18</v>
      </c>
      <c r="C3" s="104"/>
      <c r="D3" s="104"/>
      <c r="E3" s="104"/>
      <c r="F3" s="10"/>
      <c r="G3" s="105" t="s">
        <v>23</v>
      </c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"/>
    </row>
    <row r="4" spans="2:19" ht="17.25" customHeight="1">
      <c r="B4" s="104" t="s">
        <v>22</v>
      </c>
      <c r="C4" s="104"/>
      <c r="D4" s="104"/>
      <c r="E4" s="104"/>
      <c r="F4" s="104"/>
      <c r="G4" s="105" t="s">
        <v>65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"/>
    </row>
    <row r="5" spans="1:19" ht="17.25" customHeight="1">
      <c r="A5" s="14"/>
      <c r="B5" s="104" t="s">
        <v>19</v>
      </c>
      <c r="C5" s="104"/>
      <c r="D5" s="104"/>
      <c r="E5" s="104"/>
      <c r="F5" s="10"/>
      <c r="G5" s="105" t="s">
        <v>66</v>
      </c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"/>
    </row>
    <row r="6" spans="1:19" ht="17.25" customHeight="1">
      <c r="A6" s="15"/>
      <c r="B6" s="9" t="s">
        <v>20</v>
      </c>
      <c r="C6" s="9"/>
      <c r="D6" s="9"/>
      <c r="E6" s="9"/>
      <c r="F6" s="9"/>
      <c r="G6" s="111">
        <v>8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"/>
    </row>
    <row r="7" spans="1:19" ht="17.25" customHeight="1">
      <c r="A7" s="16"/>
      <c r="B7" s="7" t="s">
        <v>17</v>
      </c>
      <c r="C7" s="6"/>
      <c r="D7" s="6"/>
      <c r="E7" s="8"/>
      <c r="G7" s="109">
        <v>43798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"/>
    </row>
    <row r="8" spans="1:19" ht="17.25" customHeight="1">
      <c r="A8" s="16"/>
      <c r="B8" s="6" t="s">
        <v>9</v>
      </c>
      <c r="C8" s="6"/>
      <c r="D8" s="6"/>
      <c r="E8" s="6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"/>
    </row>
    <row r="9" spans="2:19" ht="12.75" customHeight="1">
      <c r="B9" s="106" t="s">
        <v>0</v>
      </c>
      <c r="C9" s="107" t="s">
        <v>15</v>
      </c>
      <c r="D9" s="107"/>
      <c r="E9" s="107"/>
      <c r="F9" s="107"/>
      <c r="G9" s="107"/>
      <c r="H9" s="107"/>
      <c r="I9" s="106" t="s">
        <v>13</v>
      </c>
      <c r="J9" s="106"/>
      <c r="K9" s="106" t="s">
        <v>14</v>
      </c>
      <c r="L9" s="106"/>
      <c r="M9" s="106"/>
      <c r="N9" s="106"/>
      <c r="O9" s="106"/>
      <c r="P9" s="107" t="s">
        <v>2</v>
      </c>
      <c r="Q9" s="107"/>
      <c r="R9" s="107"/>
      <c r="S9" s="1"/>
    </row>
    <row r="10" spans="2:19" ht="48">
      <c r="B10" s="106"/>
      <c r="C10" s="11" t="s">
        <v>10</v>
      </c>
      <c r="D10" s="12" t="s">
        <v>1</v>
      </c>
      <c r="E10" s="11" t="s">
        <v>3</v>
      </c>
      <c r="F10" s="11" t="s">
        <v>4</v>
      </c>
      <c r="G10" s="11" t="s">
        <v>5</v>
      </c>
      <c r="H10" s="11" t="s">
        <v>24</v>
      </c>
      <c r="I10" s="13">
        <v>1</v>
      </c>
      <c r="J10" s="13" t="s">
        <v>11</v>
      </c>
      <c r="K10" s="13">
        <v>1</v>
      </c>
      <c r="L10" s="13">
        <v>2</v>
      </c>
      <c r="M10" s="13">
        <v>3</v>
      </c>
      <c r="N10" s="13">
        <v>4</v>
      </c>
      <c r="O10" s="13" t="s">
        <v>11</v>
      </c>
      <c r="P10" s="12" t="s">
        <v>12</v>
      </c>
      <c r="Q10" s="100" t="s">
        <v>6</v>
      </c>
      <c r="R10" s="12" t="s">
        <v>16</v>
      </c>
      <c r="S10" s="1"/>
    </row>
    <row r="11" spans="1:19" ht="12.75">
      <c r="A11" s="17"/>
      <c r="B11" s="5">
        <v>1</v>
      </c>
      <c r="C11" s="19"/>
      <c r="D11" s="5">
        <v>8</v>
      </c>
      <c r="E11" s="20" t="s">
        <v>76</v>
      </c>
      <c r="F11" s="20" t="s">
        <v>77</v>
      </c>
      <c r="G11" s="20" t="s">
        <v>35</v>
      </c>
      <c r="H11" s="20" t="s">
        <v>78</v>
      </c>
      <c r="I11" s="3">
        <v>54</v>
      </c>
      <c r="J11" s="3">
        <f aca="true" t="shared" si="0" ref="J11:J28">I11</f>
        <v>54</v>
      </c>
      <c r="K11" s="3">
        <v>25</v>
      </c>
      <c r="L11" s="3">
        <v>10</v>
      </c>
      <c r="M11" s="3">
        <v>30</v>
      </c>
      <c r="N11" s="3">
        <v>20</v>
      </c>
      <c r="O11" s="3">
        <f aca="true" t="shared" si="1" ref="O11:O34">K11+L11+M11+N11</f>
        <v>85</v>
      </c>
      <c r="P11" s="3">
        <f aca="true" t="shared" si="2" ref="P11:P34">J11+O11</f>
        <v>139</v>
      </c>
      <c r="Q11" s="4">
        <v>1</v>
      </c>
      <c r="R11" s="4" t="s">
        <v>371</v>
      </c>
      <c r="S11" s="2"/>
    </row>
    <row r="12" spans="1:19" ht="12.75">
      <c r="A12" s="17"/>
      <c r="B12" s="5">
        <v>2</v>
      </c>
      <c r="C12" s="19"/>
      <c r="D12" s="5">
        <v>8</v>
      </c>
      <c r="E12" s="20" t="s">
        <v>79</v>
      </c>
      <c r="F12" s="20" t="s">
        <v>80</v>
      </c>
      <c r="G12" s="20" t="s">
        <v>81</v>
      </c>
      <c r="H12" s="20" t="s">
        <v>82</v>
      </c>
      <c r="I12" s="3">
        <v>51</v>
      </c>
      <c r="J12" s="3">
        <f t="shared" si="0"/>
        <v>51</v>
      </c>
      <c r="K12" s="3">
        <v>0</v>
      </c>
      <c r="L12" s="3">
        <v>15</v>
      </c>
      <c r="M12" s="3">
        <v>30</v>
      </c>
      <c r="N12" s="3">
        <v>25</v>
      </c>
      <c r="O12" s="3">
        <f t="shared" si="1"/>
        <v>70</v>
      </c>
      <c r="P12" s="3">
        <f t="shared" si="2"/>
        <v>121</v>
      </c>
      <c r="Q12" s="4">
        <v>2</v>
      </c>
      <c r="R12" s="4" t="s">
        <v>372</v>
      </c>
      <c r="S12" s="1"/>
    </row>
    <row r="13" spans="1:19" ht="12.75">
      <c r="A13" s="17"/>
      <c r="B13" s="5">
        <v>3</v>
      </c>
      <c r="C13" s="19"/>
      <c r="D13" s="5">
        <v>8</v>
      </c>
      <c r="E13" s="20" t="s">
        <v>83</v>
      </c>
      <c r="F13" s="20" t="s">
        <v>56</v>
      </c>
      <c r="G13" s="20" t="s">
        <v>40</v>
      </c>
      <c r="H13" s="20" t="s">
        <v>62</v>
      </c>
      <c r="I13" s="3">
        <v>59</v>
      </c>
      <c r="J13" s="3">
        <f t="shared" si="0"/>
        <v>59</v>
      </c>
      <c r="K13" s="3">
        <v>20</v>
      </c>
      <c r="L13" s="3">
        <v>10</v>
      </c>
      <c r="M13" s="3">
        <v>30</v>
      </c>
      <c r="N13" s="3">
        <v>0</v>
      </c>
      <c r="O13" s="3">
        <f t="shared" si="1"/>
        <v>60</v>
      </c>
      <c r="P13" s="3">
        <f t="shared" si="2"/>
        <v>119</v>
      </c>
      <c r="Q13" s="4">
        <v>3</v>
      </c>
      <c r="R13" s="4" t="s">
        <v>372</v>
      </c>
      <c r="S13" s="1"/>
    </row>
    <row r="14" spans="1:19" ht="12.75">
      <c r="A14" s="17"/>
      <c r="B14" s="5">
        <v>4</v>
      </c>
      <c r="C14" s="19"/>
      <c r="D14" s="5">
        <v>8</v>
      </c>
      <c r="E14" s="20" t="s">
        <v>84</v>
      </c>
      <c r="F14" s="20" t="s">
        <v>85</v>
      </c>
      <c r="G14" s="20" t="s">
        <v>86</v>
      </c>
      <c r="H14" s="20" t="s">
        <v>87</v>
      </c>
      <c r="I14" s="3">
        <v>48</v>
      </c>
      <c r="J14" s="3">
        <f t="shared" si="0"/>
        <v>48</v>
      </c>
      <c r="K14" s="3">
        <v>0</v>
      </c>
      <c r="L14" s="3">
        <v>15</v>
      </c>
      <c r="M14" s="3">
        <v>30</v>
      </c>
      <c r="N14" s="3">
        <v>25</v>
      </c>
      <c r="O14" s="3">
        <f t="shared" si="1"/>
        <v>70</v>
      </c>
      <c r="P14" s="3">
        <f t="shared" si="2"/>
        <v>118</v>
      </c>
      <c r="Q14" s="4">
        <v>4</v>
      </c>
      <c r="R14" s="4" t="s">
        <v>372</v>
      </c>
      <c r="S14" s="1"/>
    </row>
    <row r="15" spans="1:19" ht="12.75">
      <c r="A15" s="17"/>
      <c r="B15" s="5">
        <v>5</v>
      </c>
      <c r="C15" s="19"/>
      <c r="D15" s="5">
        <v>8</v>
      </c>
      <c r="E15" s="20" t="s">
        <v>88</v>
      </c>
      <c r="F15" s="20" t="s">
        <v>89</v>
      </c>
      <c r="G15" s="20" t="s">
        <v>90</v>
      </c>
      <c r="H15" s="20" t="s">
        <v>63</v>
      </c>
      <c r="I15" s="3">
        <v>52</v>
      </c>
      <c r="J15" s="3">
        <f t="shared" si="0"/>
        <v>52</v>
      </c>
      <c r="K15" s="3">
        <v>0</v>
      </c>
      <c r="L15" s="3">
        <v>10</v>
      </c>
      <c r="M15" s="3">
        <v>30</v>
      </c>
      <c r="N15" s="3">
        <v>25</v>
      </c>
      <c r="O15" s="3">
        <f t="shared" si="1"/>
        <v>65</v>
      </c>
      <c r="P15" s="3">
        <f t="shared" si="2"/>
        <v>117</v>
      </c>
      <c r="Q15" s="4">
        <v>5</v>
      </c>
      <c r="R15" s="4" t="s">
        <v>372</v>
      </c>
      <c r="S15" s="1"/>
    </row>
    <row r="16" spans="1:19" ht="12.75">
      <c r="A16" s="17"/>
      <c r="B16" s="5">
        <v>6</v>
      </c>
      <c r="C16" s="19"/>
      <c r="D16" s="5">
        <v>8</v>
      </c>
      <c r="E16" s="20" t="s">
        <v>91</v>
      </c>
      <c r="F16" s="20" t="s">
        <v>77</v>
      </c>
      <c r="G16" s="20" t="s">
        <v>45</v>
      </c>
      <c r="H16" s="20" t="s">
        <v>82</v>
      </c>
      <c r="I16" s="3">
        <v>53</v>
      </c>
      <c r="J16" s="3">
        <f t="shared" si="0"/>
        <v>53</v>
      </c>
      <c r="K16" s="3">
        <v>0</v>
      </c>
      <c r="L16" s="3">
        <v>10</v>
      </c>
      <c r="M16" s="3">
        <v>25</v>
      </c>
      <c r="N16" s="3">
        <v>25</v>
      </c>
      <c r="O16" s="3">
        <f t="shared" si="1"/>
        <v>60</v>
      </c>
      <c r="P16" s="3">
        <f t="shared" si="2"/>
        <v>113</v>
      </c>
      <c r="Q16" s="4">
        <v>6</v>
      </c>
      <c r="R16" s="4" t="s">
        <v>372</v>
      </c>
      <c r="S16" s="1"/>
    </row>
    <row r="17" spans="1:19" ht="12.75">
      <c r="A17" s="17"/>
      <c r="B17" s="5">
        <v>7</v>
      </c>
      <c r="C17" s="19"/>
      <c r="D17" s="5">
        <v>8</v>
      </c>
      <c r="E17" s="20" t="s">
        <v>92</v>
      </c>
      <c r="F17" s="20" t="s">
        <v>77</v>
      </c>
      <c r="G17" s="20" t="s">
        <v>93</v>
      </c>
      <c r="H17" s="20" t="s">
        <v>94</v>
      </c>
      <c r="I17" s="3">
        <v>35</v>
      </c>
      <c r="J17" s="3">
        <f t="shared" si="0"/>
        <v>35</v>
      </c>
      <c r="K17" s="3">
        <v>10</v>
      </c>
      <c r="L17" s="3">
        <v>10</v>
      </c>
      <c r="M17" s="3">
        <v>30</v>
      </c>
      <c r="N17" s="3">
        <v>25</v>
      </c>
      <c r="O17" s="3">
        <f t="shared" si="1"/>
        <v>75</v>
      </c>
      <c r="P17" s="3">
        <f t="shared" si="2"/>
        <v>110</v>
      </c>
      <c r="Q17" s="4">
        <v>7</v>
      </c>
      <c r="R17" s="4" t="s">
        <v>372</v>
      </c>
      <c r="S17" s="1"/>
    </row>
    <row r="18" spans="1:19" ht="12.75">
      <c r="A18" s="17"/>
      <c r="B18" s="5">
        <v>8</v>
      </c>
      <c r="C18" s="19"/>
      <c r="D18" s="5">
        <v>8</v>
      </c>
      <c r="E18" s="20" t="s">
        <v>95</v>
      </c>
      <c r="F18" s="20" t="s">
        <v>49</v>
      </c>
      <c r="G18" s="20" t="s">
        <v>96</v>
      </c>
      <c r="H18" s="20" t="s">
        <v>63</v>
      </c>
      <c r="I18" s="3">
        <v>44</v>
      </c>
      <c r="J18" s="3">
        <f t="shared" si="0"/>
        <v>44</v>
      </c>
      <c r="K18" s="3">
        <v>25</v>
      </c>
      <c r="L18" s="3">
        <v>10</v>
      </c>
      <c r="M18" s="3">
        <v>30</v>
      </c>
      <c r="N18" s="3">
        <v>0</v>
      </c>
      <c r="O18" s="3">
        <f t="shared" si="1"/>
        <v>65</v>
      </c>
      <c r="P18" s="3">
        <f t="shared" si="2"/>
        <v>109</v>
      </c>
      <c r="Q18" s="4">
        <v>8</v>
      </c>
      <c r="R18" s="4"/>
      <c r="S18" s="1"/>
    </row>
    <row r="19" spans="1:19" ht="12.75">
      <c r="A19" s="17"/>
      <c r="B19" s="5">
        <v>9</v>
      </c>
      <c r="C19" s="19"/>
      <c r="D19" s="5">
        <v>8</v>
      </c>
      <c r="E19" s="20" t="s">
        <v>97</v>
      </c>
      <c r="F19" s="20" t="s">
        <v>98</v>
      </c>
      <c r="G19" s="20" t="s">
        <v>99</v>
      </c>
      <c r="H19" s="20" t="s">
        <v>100</v>
      </c>
      <c r="I19" s="3">
        <v>42</v>
      </c>
      <c r="J19" s="3">
        <f t="shared" si="0"/>
        <v>42</v>
      </c>
      <c r="K19" s="3">
        <v>0</v>
      </c>
      <c r="L19" s="3">
        <v>10</v>
      </c>
      <c r="M19" s="3">
        <v>30</v>
      </c>
      <c r="N19" s="3">
        <v>25</v>
      </c>
      <c r="O19" s="3">
        <f t="shared" si="1"/>
        <v>65</v>
      </c>
      <c r="P19" s="3">
        <f t="shared" si="2"/>
        <v>107</v>
      </c>
      <c r="Q19" s="4">
        <v>9</v>
      </c>
      <c r="R19" s="4"/>
      <c r="S19" s="1"/>
    </row>
    <row r="20" spans="1:19" ht="12.75">
      <c r="A20" s="17"/>
      <c r="B20" s="5">
        <v>10</v>
      </c>
      <c r="C20" s="19"/>
      <c r="D20" s="5">
        <v>8</v>
      </c>
      <c r="E20" s="20" t="s">
        <v>101</v>
      </c>
      <c r="F20" s="20" t="s">
        <v>85</v>
      </c>
      <c r="G20" s="20" t="s">
        <v>35</v>
      </c>
      <c r="H20" s="20" t="s">
        <v>63</v>
      </c>
      <c r="I20" s="3">
        <v>42</v>
      </c>
      <c r="J20" s="3">
        <f t="shared" si="0"/>
        <v>42</v>
      </c>
      <c r="K20" s="3">
        <v>10</v>
      </c>
      <c r="L20" s="3">
        <v>5</v>
      </c>
      <c r="M20" s="3">
        <v>30</v>
      </c>
      <c r="N20" s="3">
        <v>20</v>
      </c>
      <c r="O20" s="3">
        <f t="shared" si="1"/>
        <v>65</v>
      </c>
      <c r="P20" s="3">
        <f t="shared" si="2"/>
        <v>107</v>
      </c>
      <c r="Q20" s="4">
        <v>9</v>
      </c>
      <c r="R20" s="4"/>
      <c r="S20" s="1"/>
    </row>
    <row r="21" spans="1:19" ht="12.75">
      <c r="A21" s="17"/>
      <c r="B21" s="5">
        <v>11</v>
      </c>
      <c r="C21" s="19"/>
      <c r="D21" s="5">
        <v>8</v>
      </c>
      <c r="E21" s="20" t="s">
        <v>102</v>
      </c>
      <c r="F21" s="20" t="s">
        <v>103</v>
      </c>
      <c r="G21" s="20" t="s">
        <v>104</v>
      </c>
      <c r="H21" s="20" t="s">
        <v>62</v>
      </c>
      <c r="I21" s="3">
        <v>41</v>
      </c>
      <c r="J21" s="3">
        <f t="shared" si="0"/>
        <v>41</v>
      </c>
      <c r="K21" s="3">
        <v>0</v>
      </c>
      <c r="L21" s="3">
        <v>15</v>
      </c>
      <c r="M21" s="3">
        <v>30</v>
      </c>
      <c r="N21" s="3">
        <v>20</v>
      </c>
      <c r="O21" s="3">
        <f t="shared" si="1"/>
        <v>65</v>
      </c>
      <c r="P21" s="3">
        <f t="shared" si="2"/>
        <v>106</v>
      </c>
      <c r="Q21" s="4">
        <v>10</v>
      </c>
      <c r="R21" s="4"/>
      <c r="S21" s="1"/>
    </row>
    <row r="22" spans="1:19" ht="12.75">
      <c r="A22" s="17"/>
      <c r="B22" s="5">
        <v>12</v>
      </c>
      <c r="C22" s="19"/>
      <c r="D22" s="5">
        <v>8</v>
      </c>
      <c r="E22" s="20" t="s">
        <v>105</v>
      </c>
      <c r="F22" s="20" t="s">
        <v>29</v>
      </c>
      <c r="G22" s="20" t="s">
        <v>106</v>
      </c>
      <c r="H22" s="20" t="s">
        <v>63</v>
      </c>
      <c r="I22" s="3">
        <v>40</v>
      </c>
      <c r="J22" s="3">
        <f t="shared" si="0"/>
        <v>40</v>
      </c>
      <c r="K22" s="3">
        <v>0</v>
      </c>
      <c r="L22" s="3">
        <v>10</v>
      </c>
      <c r="M22" s="3">
        <v>30</v>
      </c>
      <c r="N22" s="3">
        <v>25</v>
      </c>
      <c r="O22" s="3">
        <f t="shared" si="1"/>
        <v>65</v>
      </c>
      <c r="P22" s="3">
        <f t="shared" si="2"/>
        <v>105</v>
      </c>
      <c r="Q22" s="4">
        <v>11</v>
      </c>
      <c r="R22" s="4"/>
      <c r="S22" s="1"/>
    </row>
    <row r="23" spans="1:19" ht="12.75">
      <c r="A23" s="17"/>
      <c r="B23" s="5">
        <v>13</v>
      </c>
      <c r="C23" s="19"/>
      <c r="D23" s="5">
        <v>8</v>
      </c>
      <c r="E23" s="20" t="s">
        <v>107</v>
      </c>
      <c r="F23" s="20" t="s">
        <v>108</v>
      </c>
      <c r="G23" s="20" t="s">
        <v>109</v>
      </c>
      <c r="H23" s="20" t="s">
        <v>110</v>
      </c>
      <c r="I23" s="3">
        <v>56</v>
      </c>
      <c r="J23" s="3">
        <f t="shared" si="0"/>
        <v>56</v>
      </c>
      <c r="K23" s="3">
        <v>0</v>
      </c>
      <c r="L23" s="3">
        <v>15</v>
      </c>
      <c r="M23" s="3">
        <v>30</v>
      </c>
      <c r="N23" s="3">
        <v>0</v>
      </c>
      <c r="O23" s="3">
        <f t="shared" si="1"/>
        <v>45</v>
      </c>
      <c r="P23" s="3">
        <f t="shared" si="2"/>
        <v>101</v>
      </c>
      <c r="Q23" s="4">
        <v>12</v>
      </c>
      <c r="R23" s="4"/>
      <c r="S23" s="1"/>
    </row>
    <row r="24" spans="1:19" ht="12.75">
      <c r="A24" s="17"/>
      <c r="B24" s="5">
        <v>14</v>
      </c>
      <c r="C24" s="19"/>
      <c r="D24" s="5">
        <v>8</v>
      </c>
      <c r="E24" s="20" t="s">
        <v>111</v>
      </c>
      <c r="F24" s="20" t="s">
        <v>112</v>
      </c>
      <c r="G24" s="20" t="s">
        <v>113</v>
      </c>
      <c r="H24" s="20" t="s">
        <v>62</v>
      </c>
      <c r="I24" s="3">
        <v>33</v>
      </c>
      <c r="J24" s="3">
        <f t="shared" si="0"/>
        <v>33</v>
      </c>
      <c r="K24" s="3">
        <v>0</v>
      </c>
      <c r="L24" s="3">
        <v>10</v>
      </c>
      <c r="M24" s="3">
        <v>30</v>
      </c>
      <c r="N24" s="3">
        <v>25</v>
      </c>
      <c r="O24" s="3">
        <f t="shared" si="1"/>
        <v>65</v>
      </c>
      <c r="P24" s="3">
        <f t="shared" si="2"/>
        <v>98</v>
      </c>
      <c r="Q24" s="4">
        <v>13</v>
      </c>
      <c r="R24" s="4"/>
      <c r="S24" s="1"/>
    </row>
    <row r="25" spans="1:19" ht="12.75">
      <c r="A25" s="17"/>
      <c r="B25" s="5">
        <v>15</v>
      </c>
      <c r="C25" s="19"/>
      <c r="D25" s="5">
        <v>8</v>
      </c>
      <c r="E25" s="20" t="s">
        <v>114</v>
      </c>
      <c r="F25" s="20" t="s">
        <v>50</v>
      </c>
      <c r="G25" s="20" t="s">
        <v>35</v>
      </c>
      <c r="H25" s="20" t="s">
        <v>82</v>
      </c>
      <c r="I25" s="3">
        <v>51</v>
      </c>
      <c r="J25" s="3">
        <f t="shared" si="0"/>
        <v>51</v>
      </c>
      <c r="K25" s="3">
        <v>25</v>
      </c>
      <c r="L25" s="3">
        <v>10</v>
      </c>
      <c r="M25" s="3">
        <v>10</v>
      </c>
      <c r="N25" s="3">
        <v>0</v>
      </c>
      <c r="O25" s="3">
        <f t="shared" si="1"/>
        <v>45</v>
      </c>
      <c r="P25" s="3">
        <f t="shared" si="2"/>
        <v>96</v>
      </c>
      <c r="Q25" s="4">
        <v>14</v>
      </c>
      <c r="R25" s="4"/>
      <c r="S25" s="1"/>
    </row>
    <row r="26" spans="1:19" ht="12.75">
      <c r="A26" s="17"/>
      <c r="B26" s="5">
        <v>16</v>
      </c>
      <c r="C26" s="19"/>
      <c r="D26" s="5">
        <v>8</v>
      </c>
      <c r="E26" s="20" t="s">
        <v>115</v>
      </c>
      <c r="F26" s="20" t="s">
        <v>116</v>
      </c>
      <c r="G26" s="20" t="s">
        <v>117</v>
      </c>
      <c r="H26" s="20" t="s">
        <v>78</v>
      </c>
      <c r="I26" s="3">
        <v>40</v>
      </c>
      <c r="J26" s="3">
        <f t="shared" si="0"/>
        <v>40</v>
      </c>
      <c r="K26" s="3">
        <v>25</v>
      </c>
      <c r="L26" s="3">
        <v>10</v>
      </c>
      <c r="M26" s="3">
        <v>20</v>
      </c>
      <c r="N26" s="3">
        <v>0</v>
      </c>
      <c r="O26" s="3">
        <f t="shared" si="1"/>
        <v>55</v>
      </c>
      <c r="P26" s="3">
        <f t="shared" si="2"/>
        <v>95</v>
      </c>
      <c r="Q26" s="4">
        <v>15</v>
      </c>
      <c r="R26" s="4"/>
      <c r="S26" s="1"/>
    </row>
    <row r="27" spans="1:19" ht="12.75">
      <c r="A27" s="17"/>
      <c r="B27" s="5">
        <v>17</v>
      </c>
      <c r="C27" s="19"/>
      <c r="D27" s="5">
        <v>8</v>
      </c>
      <c r="E27" s="20" t="s">
        <v>118</v>
      </c>
      <c r="F27" s="20" t="s">
        <v>112</v>
      </c>
      <c r="G27" s="20" t="s">
        <v>119</v>
      </c>
      <c r="H27" s="20" t="s">
        <v>120</v>
      </c>
      <c r="I27" s="3">
        <v>53</v>
      </c>
      <c r="J27" s="3">
        <f t="shared" si="0"/>
        <v>53</v>
      </c>
      <c r="K27" s="3">
        <v>5</v>
      </c>
      <c r="L27" s="3">
        <v>5</v>
      </c>
      <c r="M27" s="3">
        <v>30</v>
      </c>
      <c r="N27" s="3">
        <v>0</v>
      </c>
      <c r="O27" s="3">
        <f t="shared" si="1"/>
        <v>40</v>
      </c>
      <c r="P27" s="3">
        <f t="shared" si="2"/>
        <v>93</v>
      </c>
      <c r="Q27" s="4">
        <v>16</v>
      </c>
      <c r="R27" s="4"/>
      <c r="S27" s="1"/>
    </row>
    <row r="28" spans="1:19" ht="12.75">
      <c r="A28" s="17"/>
      <c r="B28" s="5">
        <v>18</v>
      </c>
      <c r="C28" s="26"/>
      <c r="D28" s="5">
        <v>8</v>
      </c>
      <c r="E28" s="20" t="s">
        <v>121</v>
      </c>
      <c r="F28" s="20" t="s">
        <v>122</v>
      </c>
      <c r="G28" s="20" t="s">
        <v>123</v>
      </c>
      <c r="H28" s="20" t="s">
        <v>124</v>
      </c>
      <c r="I28" s="3">
        <v>32</v>
      </c>
      <c r="J28" s="3">
        <f t="shared" si="0"/>
        <v>32</v>
      </c>
      <c r="K28" s="3">
        <v>0</v>
      </c>
      <c r="L28" s="3">
        <v>5</v>
      </c>
      <c r="M28" s="3">
        <v>30</v>
      </c>
      <c r="N28" s="3">
        <v>25</v>
      </c>
      <c r="O28" s="3">
        <f t="shared" si="1"/>
        <v>60</v>
      </c>
      <c r="P28" s="3">
        <f t="shared" si="2"/>
        <v>92</v>
      </c>
      <c r="Q28" s="4">
        <v>17</v>
      </c>
      <c r="R28" s="4"/>
      <c r="S28" s="1"/>
    </row>
    <row r="29" spans="1:19" ht="12.75">
      <c r="A29" s="17"/>
      <c r="B29" s="5">
        <v>19</v>
      </c>
      <c r="C29" s="19"/>
      <c r="D29" s="5">
        <v>8</v>
      </c>
      <c r="E29" s="20" t="s">
        <v>125</v>
      </c>
      <c r="F29" s="20" t="s">
        <v>126</v>
      </c>
      <c r="G29" s="20" t="s">
        <v>127</v>
      </c>
      <c r="H29" s="20" t="s">
        <v>63</v>
      </c>
      <c r="I29" s="3">
        <v>55</v>
      </c>
      <c r="J29" s="3">
        <v>55</v>
      </c>
      <c r="K29" s="3">
        <v>0</v>
      </c>
      <c r="L29" s="3">
        <v>5</v>
      </c>
      <c r="M29" s="3">
        <v>30</v>
      </c>
      <c r="N29" s="3">
        <v>0</v>
      </c>
      <c r="O29" s="3">
        <f t="shared" si="1"/>
        <v>35</v>
      </c>
      <c r="P29" s="3">
        <f t="shared" si="2"/>
        <v>90</v>
      </c>
      <c r="Q29" s="4">
        <v>18</v>
      </c>
      <c r="R29" s="4"/>
      <c r="S29" s="1"/>
    </row>
    <row r="30" spans="1:19" ht="12.75">
      <c r="A30" s="17"/>
      <c r="B30" s="5">
        <v>20</v>
      </c>
      <c r="C30" s="19"/>
      <c r="D30" s="5">
        <v>8</v>
      </c>
      <c r="E30" s="20" t="s">
        <v>105</v>
      </c>
      <c r="F30" s="20" t="s">
        <v>128</v>
      </c>
      <c r="G30" s="20" t="s">
        <v>129</v>
      </c>
      <c r="H30" s="20" t="s">
        <v>63</v>
      </c>
      <c r="I30" s="3">
        <v>41</v>
      </c>
      <c r="J30" s="3">
        <f>I30</f>
        <v>41</v>
      </c>
      <c r="K30" s="3">
        <v>0</v>
      </c>
      <c r="L30" s="3">
        <v>15</v>
      </c>
      <c r="M30" s="3">
        <v>30</v>
      </c>
      <c r="N30" s="3">
        <v>0</v>
      </c>
      <c r="O30" s="3">
        <f t="shared" si="1"/>
        <v>45</v>
      </c>
      <c r="P30" s="3">
        <f t="shared" si="2"/>
        <v>86</v>
      </c>
      <c r="Q30" s="4">
        <v>19</v>
      </c>
      <c r="R30" s="4"/>
      <c r="S30" s="1"/>
    </row>
    <row r="31" spans="1:19" ht="12.75">
      <c r="A31" s="17"/>
      <c r="B31" s="5">
        <v>21</v>
      </c>
      <c r="C31" s="19"/>
      <c r="D31" s="5">
        <v>8</v>
      </c>
      <c r="E31" s="20" t="s">
        <v>130</v>
      </c>
      <c r="F31" s="20" t="s">
        <v>131</v>
      </c>
      <c r="G31" s="20" t="s">
        <v>132</v>
      </c>
      <c r="H31" s="20" t="s">
        <v>124</v>
      </c>
      <c r="I31" s="3">
        <v>38</v>
      </c>
      <c r="J31" s="3">
        <f>I31</f>
        <v>38</v>
      </c>
      <c r="K31" s="3">
        <v>0</v>
      </c>
      <c r="L31" s="3">
        <v>10</v>
      </c>
      <c r="M31" s="3">
        <v>30</v>
      </c>
      <c r="N31" s="3">
        <v>0</v>
      </c>
      <c r="O31" s="3">
        <f t="shared" si="1"/>
        <v>40</v>
      </c>
      <c r="P31" s="3">
        <f t="shared" si="2"/>
        <v>78</v>
      </c>
      <c r="Q31" s="4">
        <v>20</v>
      </c>
      <c r="R31" s="4"/>
      <c r="S31" s="1"/>
    </row>
    <row r="32" spans="1:19" ht="12.75">
      <c r="A32" s="17"/>
      <c r="B32" s="5">
        <v>22</v>
      </c>
      <c r="C32" s="19"/>
      <c r="D32" s="5">
        <v>8</v>
      </c>
      <c r="E32" s="20" t="s">
        <v>133</v>
      </c>
      <c r="F32" s="20" t="s">
        <v>134</v>
      </c>
      <c r="G32" s="20" t="s">
        <v>81</v>
      </c>
      <c r="H32" s="20" t="s">
        <v>62</v>
      </c>
      <c r="I32" s="3">
        <v>35</v>
      </c>
      <c r="J32" s="3">
        <f>I32</f>
        <v>35</v>
      </c>
      <c r="K32" s="3">
        <v>0</v>
      </c>
      <c r="L32" s="3">
        <v>5</v>
      </c>
      <c r="M32" s="3">
        <v>30</v>
      </c>
      <c r="N32" s="3">
        <v>0</v>
      </c>
      <c r="O32" s="3">
        <f t="shared" si="1"/>
        <v>35</v>
      </c>
      <c r="P32" s="3">
        <f t="shared" si="2"/>
        <v>70</v>
      </c>
      <c r="Q32" s="4">
        <v>21</v>
      </c>
      <c r="R32" s="4"/>
      <c r="S32" s="1"/>
    </row>
    <row r="33" spans="1:19" ht="12.75">
      <c r="A33" s="17"/>
      <c r="B33" s="5">
        <v>23</v>
      </c>
      <c r="C33" s="19"/>
      <c r="D33" s="5">
        <v>8</v>
      </c>
      <c r="E33" s="20" t="s">
        <v>135</v>
      </c>
      <c r="F33" s="20" t="s">
        <v>136</v>
      </c>
      <c r="G33" s="20" t="s">
        <v>28</v>
      </c>
      <c r="H33" s="20" t="s">
        <v>62</v>
      </c>
      <c r="I33" s="3">
        <v>33</v>
      </c>
      <c r="J33" s="3">
        <f>I33</f>
        <v>33</v>
      </c>
      <c r="K33" s="3">
        <v>0</v>
      </c>
      <c r="L33" s="3">
        <v>5</v>
      </c>
      <c r="M33" s="3">
        <v>30</v>
      </c>
      <c r="N33" s="3">
        <v>0</v>
      </c>
      <c r="O33" s="3">
        <f t="shared" si="1"/>
        <v>35</v>
      </c>
      <c r="P33" s="3">
        <f t="shared" si="2"/>
        <v>68</v>
      </c>
      <c r="Q33" s="4">
        <v>22</v>
      </c>
      <c r="R33" s="4"/>
      <c r="S33" s="1"/>
    </row>
    <row r="34" spans="1:19" ht="12.75">
      <c r="A34" s="17"/>
      <c r="B34" s="5">
        <v>24</v>
      </c>
      <c r="C34" s="19"/>
      <c r="D34" s="5">
        <v>8</v>
      </c>
      <c r="E34" s="20" t="s">
        <v>137</v>
      </c>
      <c r="F34" s="20" t="s">
        <v>112</v>
      </c>
      <c r="G34" s="20" t="s">
        <v>119</v>
      </c>
      <c r="H34" s="20" t="s">
        <v>87</v>
      </c>
      <c r="I34" s="3">
        <v>21</v>
      </c>
      <c r="J34" s="3">
        <f>I34</f>
        <v>21</v>
      </c>
      <c r="K34" s="3">
        <v>0</v>
      </c>
      <c r="L34" s="3">
        <v>10</v>
      </c>
      <c r="M34" s="3">
        <v>30</v>
      </c>
      <c r="N34" s="3">
        <v>0</v>
      </c>
      <c r="O34" s="3">
        <f t="shared" si="1"/>
        <v>40</v>
      </c>
      <c r="P34" s="3">
        <f t="shared" si="2"/>
        <v>61</v>
      </c>
      <c r="Q34" s="4">
        <v>23</v>
      </c>
      <c r="R34" s="4"/>
      <c r="S34" s="1"/>
    </row>
    <row r="35" spans="2:5" ht="30" customHeight="1">
      <c r="B35" s="9" t="s">
        <v>7</v>
      </c>
      <c r="C35" s="9"/>
      <c r="E35" s="9" t="s">
        <v>68</v>
      </c>
    </row>
    <row r="36" spans="2:10" ht="12.75">
      <c r="B36" s="9" t="s">
        <v>8</v>
      </c>
      <c r="C36" s="9"/>
      <c r="E36" s="24" t="s">
        <v>69</v>
      </c>
      <c r="J36" s="27"/>
    </row>
    <row r="37" spans="1:10" ht="12.75">
      <c r="A37" s="21"/>
      <c r="B37" s="21"/>
      <c r="C37" s="21"/>
      <c r="D37" s="21"/>
      <c r="E37" s="21" t="s">
        <v>70</v>
      </c>
      <c r="J37" s="27"/>
    </row>
    <row r="38" spans="1:10" ht="12.75">
      <c r="A38" s="21"/>
      <c r="B38" s="21"/>
      <c r="C38" s="21"/>
      <c r="D38" s="21"/>
      <c r="E38" s="25" t="s">
        <v>71</v>
      </c>
      <c r="J38" s="27"/>
    </row>
    <row r="39" spans="1:5" ht="12.75">
      <c r="A39" s="21"/>
      <c r="B39" s="21"/>
      <c r="C39" s="21"/>
      <c r="D39" s="21"/>
      <c r="E39" s="25" t="s">
        <v>72</v>
      </c>
    </row>
    <row r="40" spans="5:8" ht="12.75">
      <c r="E40" s="25" t="s">
        <v>73</v>
      </c>
      <c r="H40" s="18"/>
    </row>
    <row r="41" spans="5:8" ht="12.75">
      <c r="E41" s="25" t="s">
        <v>74</v>
      </c>
      <c r="H41" s="18"/>
    </row>
    <row r="42" spans="5:8" ht="12.75">
      <c r="E42" s="25" t="s">
        <v>75</v>
      </c>
      <c r="H42" s="18"/>
    </row>
    <row r="43" ht="12.75">
      <c r="H43" s="18"/>
    </row>
    <row r="44" ht="12.75">
      <c r="H44" s="18"/>
    </row>
    <row r="45" ht="12.75">
      <c r="H45" s="18"/>
    </row>
    <row r="46" ht="12.75">
      <c r="H46" s="18"/>
    </row>
    <row r="47" ht="12.75">
      <c r="H47" s="18"/>
    </row>
    <row r="48" ht="12.75">
      <c r="H48" s="18"/>
    </row>
    <row r="49" ht="12.75">
      <c r="H49" s="18"/>
    </row>
    <row r="50" ht="12.75">
      <c r="H50" s="18"/>
    </row>
    <row r="51" ht="12.75">
      <c r="H51" s="18"/>
    </row>
    <row r="52" ht="12.75">
      <c r="H52" s="18"/>
    </row>
    <row r="53" ht="12.75">
      <c r="H53" s="18"/>
    </row>
    <row r="54" ht="12.75">
      <c r="H54" s="18"/>
    </row>
    <row r="55" ht="12.75">
      <c r="H55" s="18"/>
    </row>
    <row r="56" ht="12.75">
      <c r="H56" s="18"/>
    </row>
    <row r="57" ht="12.75">
      <c r="H57" s="18"/>
    </row>
    <row r="58" ht="12.75">
      <c r="H58" s="18"/>
    </row>
    <row r="59" ht="12.75">
      <c r="H59" s="18"/>
    </row>
    <row r="60" ht="12.75">
      <c r="H60" s="18"/>
    </row>
  </sheetData>
  <sheetProtection/>
  <mergeCells count="16">
    <mergeCell ref="B5:E5"/>
    <mergeCell ref="G5:R5"/>
    <mergeCell ref="G6:R6"/>
    <mergeCell ref="G7:R7"/>
    <mergeCell ref="G8:R8"/>
    <mergeCell ref="B9:B10"/>
    <mergeCell ref="C9:H9"/>
    <mergeCell ref="I9:J9"/>
    <mergeCell ref="K9:O9"/>
    <mergeCell ref="P9:R9"/>
    <mergeCell ref="A1:R1"/>
    <mergeCell ref="A2:R2"/>
    <mergeCell ref="B3:E3"/>
    <mergeCell ref="G3:R3"/>
    <mergeCell ref="B4:F4"/>
    <mergeCell ref="G4:R4"/>
  </mergeCells>
  <dataValidations count="1">
    <dataValidation allowBlank="1" showInputMessage="1" showErrorMessage="1" sqref="C9 H13 D10:H10"/>
  </dataValidation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5"/>
  <sheetViews>
    <sheetView zoomScale="75" zoomScaleNormal="75" zoomScalePageLayoutView="0" workbookViewId="0" topLeftCell="A1">
      <selection activeCell="AV20" sqref="AV20"/>
    </sheetView>
  </sheetViews>
  <sheetFormatPr defaultColWidth="8.875" defaultRowHeight="12.75"/>
  <cols>
    <col min="1" max="1" width="3.625" style="30" customWidth="1"/>
    <col min="2" max="2" width="6.75390625" style="28" customWidth="1"/>
    <col min="3" max="3" width="10.00390625" style="28" customWidth="1"/>
    <col min="4" max="4" width="7.25390625" style="28" customWidth="1"/>
    <col min="5" max="5" width="14.625" style="28" bestFit="1" customWidth="1"/>
    <col min="6" max="6" width="13.375" style="28" bestFit="1" customWidth="1"/>
    <col min="7" max="7" width="17.625" style="28" bestFit="1" customWidth="1"/>
    <col min="8" max="8" width="38.25390625" style="28" customWidth="1"/>
    <col min="9" max="12" width="4.00390625" style="28" customWidth="1"/>
    <col min="13" max="38" width="3.875" style="28" customWidth="1"/>
    <col min="39" max="39" width="6.25390625" style="29" customWidth="1"/>
    <col min="40" max="40" width="4.125" style="28" customWidth="1"/>
    <col min="41" max="42" width="4.25390625" style="28" customWidth="1"/>
    <col min="43" max="43" width="4.00390625" style="28" customWidth="1"/>
    <col min="44" max="44" width="3.75390625" style="28" bestFit="1" customWidth="1"/>
    <col min="45" max="45" width="7.875" style="29" bestFit="1" customWidth="1"/>
    <col min="46" max="46" width="5.75390625" style="29" customWidth="1"/>
    <col min="47" max="47" width="14.375" style="28" customWidth="1"/>
    <col min="48" max="48" width="16.25390625" style="28" bestFit="1" customWidth="1"/>
    <col min="49" max="49" width="11.25390625" style="28" bestFit="1" customWidth="1"/>
    <col min="50" max="50" width="18.25390625" style="28" customWidth="1"/>
    <col min="51" max="16384" width="8.875" style="28" customWidth="1"/>
  </cols>
  <sheetData>
    <row r="1" spans="2:47" ht="18" customHeight="1">
      <c r="B1" s="112" t="s">
        <v>21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</row>
    <row r="2" spans="2:48" ht="18" customHeight="1">
      <c r="B2" s="113" t="s">
        <v>25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30"/>
    </row>
    <row r="3" spans="2:48" ht="18" customHeight="1">
      <c r="B3" s="123" t="s">
        <v>18</v>
      </c>
      <c r="C3" s="123"/>
      <c r="D3" s="123"/>
      <c r="E3" s="123"/>
      <c r="F3" s="61"/>
      <c r="G3" s="124" t="s">
        <v>23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30"/>
    </row>
    <row r="4" spans="2:48" ht="18" customHeight="1">
      <c r="B4" s="123" t="s">
        <v>22</v>
      </c>
      <c r="C4" s="123"/>
      <c r="D4" s="123"/>
      <c r="E4" s="123"/>
      <c r="F4" s="123"/>
      <c r="G4" s="124" t="s">
        <v>218</v>
      </c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30"/>
    </row>
    <row r="5" spans="1:48" ht="18" customHeight="1">
      <c r="A5" s="61"/>
      <c r="B5" s="123" t="s">
        <v>19</v>
      </c>
      <c r="C5" s="123"/>
      <c r="D5" s="123"/>
      <c r="E5" s="123"/>
      <c r="F5" s="61"/>
      <c r="G5" s="124" t="s">
        <v>217</v>
      </c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30"/>
    </row>
    <row r="6" spans="1:48" ht="18" customHeight="1">
      <c r="A6" s="60"/>
      <c r="B6" s="59" t="s">
        <v>20</v>
      </c>
      <c r="C6" s="59"/>
      <c r="D6" s="59"/>
      <c r="E6" s="59"/>
      <c r="F6" s="59"/>
      <c r="G6" s="114">
        <v>9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30"/>
    </row>
    <row r="7" spans="2:48" ht="18" customHeight="1">
      <c r="B7" s="58" t="s">
        <v>17</v>
      </c>
      <c r="C7" s="56"/>
      <c r="D7" s="56"/>
      <c r="E7" s="57"/>
      <c r="G7" s="116" t="s">
        <v>216</v>
      </c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30"/>
    </row>
    <row r="8" spans="2:48" ht="18" customHeight="1">
      <c r="B8" s="56" t="s">
        <v>9</v>
      </c>
      <c r="C8" s="56"/>
      <c r="D8" s="56"/>
      <c r="E8" s="56"/>
      <c r="G8" s="117">
        <v>200</v>
      </c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30"/>
    </row>
    <row r="9" spans="2:48" ht="18" customHeight="1">
      <c r="B9" s="115" t="s">
        <v>0</v>
      </c>
      <c r="C9" s="115" t="s">
        <v>15</v>
      </c>
      <c r="D9" s="115"/>
      <c r="E9" s="115"/>
      <c r="F9" s="115"/>
      <c r="G9" s="115"/>
      <c r="H9" s="115"/>
      <c r="I9" s="115" t="s">
        <v>215</v>
      </c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 t="s">
        <v>214</v>
      </c>
      <c r="AO9" s="115"/>
      <c r="AP9" s="115"/>
      <c r="AQ9" s="115"/>
      <c r="AR9" s="115"/>
      <c r="AS9" s="115" t="s">
        <v>2</v>
      </c>
      <c r="AT9" s="115"/>
      <c r="AU9" s="115"/>
      <c r="AV9" s="30"/>
    </row>
    <row r="10" spans="2:50" ht="22.5" customHeight="1">
      <c r="B10" s="115"/>
      <c r="C10" s="121" t="s">
        <v>10</v>
      </c>
      <c r="D10" s="121" t="s">
        <v>1</v>
      </c>
      <c r="E10" s="121" t="s">
        <v>3</v>
      </c>
      <c r="F10" s="121" t="s">
        <v>4</v>
      </c>
      <c r="G10" s="121" t="s">
        <v>5</v>
      </c>
      <c r="H10" s="121" t="s">
        <v>24</v>
      </c>
      <c r="I10" s="125" t="s">
        <v>213</v>
      </c>
      <c r="J10" s="126"/>
      <c r="K10" s="126"/>
      <c r="L10" s="126"/>
      <c r="M10" s="127"/>
      <c r="N10" s="125" t="s">
        <v>212</v>
      </c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7"/>
      <c r="AM10" s="55"/>
      <c r="AN10" s="52"/>
      <c r="AO10" s="52"/>
      <c r="AP10" s="52"/>
      <c r="AQ10" s="52"/>
      <c r="AR10" s="52"/>
      <c r="AS10" s="55"/>
      <c r="AT10" s="55"/>
      <c r="AU10" s="52"/>
      <c r="AV10" s="118"/>
      <c r="AW10" s="119"/>
      <c r="AX10" s="120"/>
    </row>
    <row r="11" spans="2:50" ht="76.5" customHeight="1">
      <c r="B11" s="115"/>
      <c r="C11" s="122"/>
      <c r="D11" s="122"/>
      <c r="E11" s="122"/>
      <c r="F11" s="122"/>
      <c r="G11" s="122"/>
      <c r="H11" s="122"/>
      <c r="I11" s="54">
        <v>1</v>
      </c>
      <c r="J11" s="54">
        <v>2</v>
      </c>
      <c r="K11" s="54">
        <v>3</v>
      </c>
      <c r="L11" s="54">
        <v>4</v>
      </c>
      <c r="M11" s="54">
        <v>5</v>
      </c>
      <c r="N11" s="54">
        <v>1</v>
      </c>
      <c r="O11" s="54">
        <v>2</v>
      </c>
      <c r="P11" s="54">
        <v>3</v>
      </c>
      <c r="Q11" s="54">
        <v>4</v>
      </c>
      <c r="R11" s="54">
        <v>5</v>
      </c>
      <c r="S11" s="54">
        <v>6</v>
      </c>
      <c r="T11" s="54">
        <v>7</v>
      </c>
      <c r="U11" s="54">
        <v>8</v>
      </c>
      <c r="V11" s="54">
        <v>9</v>
      </c>
      <c r="W11" s="54">
        <v>10</v>
      </c>
      <c r="X11" s="54">
        <v>11</v>
      </c>
      <c r="Y11" s="54">
        <v>12</v>
      </c>
      <c r="Z11" s="54">
        <v>13</v>
      </c>
      <c r="AA11" s="54">
        <v>14</v>
      </c>
      <c r="AB11" s="54">
        <v>15</v>
      </c>
      <c r="AC11" s="54">
        <v>16</v>
      </c>
      <c r="AD11" s="54">
        <v>17</v>
      </c>
      <c r="AE11" s="54">
        <v>18</v>
      </c>
      <c r="AF11" s="54">
        <v>19</v>
      </c>
      <c r="AG11" s="54">
        <v>20</v>
      </c>
      <c r="AH11" s="54">
        <v>21</v>
      </c>
      <c r="AI11" s="54">
        <v>22</v>
      </c>
      <c r="AJ11" s="54">
        <v>23</v>
      </c>
      <c r="AK11" s="54">
        <v>24</v>
      </c>
      <c r="AL11" s="54">
        <v>25</v>
      </c>
      <c r="AM11" s="53" t="s">
        <v>11</v>
      </c>
      <c r="AN11" s="54">
        <v>1</v>
      </c>
      <c r="AO11" s="54">
        <v>2</v>
      </c>
      <c r="AP11" s="54">
        <v>3</v>
      </c>
      <c r="AQ11" s="54">
        <v>4</v>
      </c>
      <c r="AR11" s="53" t="s">
        <v>11</v>
      </c>
      <c r="AS11" s="53" t="s">
        <v>12</v>
      </c>
      <c r="AT11" s="53" t="s">
        <v>6</v>
      </c>
      <c r="AU11" s="52" t="s">
        <v>16</v>
      </c>
      <c r="AV11" s="52"/>
      <c r="AW11" s="52"/>
      <c r="AX11" s="52"/>
    </row>
    <row r="12" spans="1:50" ht="15.75">
      <c r="A12" s="43"/>
      <c r="B12" s="37">
        <v>1</v>
      </c>
      <c r="C12" s="42"/>
      <c r="D12" s="40">
        <v>9</v>
      </c>
      <c r="E12" s="35" t="s">
        <v>211</v>
      </c>
      <c r="F12" s="35" t="s">
        <v>210</v>
      </c>
      <c r="G12" s="35" t="s">
        <v>209</v>
      </c>
      <c r="H12" s="45" t="s">
        <v>157</v>
      </c>
      <c r="I12" s="40">
        <v>0</v>
      </c>
      <c r="J12" s="40">
        <v>3</v>
      </c>
      <c r="K12" s="40">
        <v>8</v>
      </c>
      <c r="L12" s="40">
        <v>4</v>
      </c>
      <c r="M12" s="40">
        <v>2</v>
      </c>
      <c r="N12" s="40">
        <v>0</v>
      </c>
      <c r="O12" s="40">
        <v>1</v>
      </c>
      <c r="P12" s="40">
        <v>0</v>
      </c>
      <c r="Q12" s="40">
        <v>1</v>
      </c>
      <c r="R12" s="40">
        <v>1</v>
      </c>
      <c r="S12" s="40">
        <v>1</v>
      </c>
      <c r="T12" s="40">
        <v>1</v>
      </c>
      <c r="U12" s="40">
        <v>0</v>
      </c>
      <c r="V12" s="40">
        <v>1</v>
      </c>
      <c r="W12" s="40">
        <v>0</v>
      </c>
      <c r="X12" s="40">
        <v>0</v>
      </c>
      <c r="Y12" s="40">
        <v>0</v>
      </c>
      <c r="Z12" s="40">
        <v>1</v>
      </c>
      <c r="AA12" s="40">
        <v>1</v>
      </c>
      <c r="AB12" s="40">
        <v>0</v>
      </c>
      <c r="AC12" s="40">
        <v>1</v>
      </c>
      <c r="AD12" s="40">
        <v>1</v>
      </c>
      <c r="AE12" s="40">
        <v>1</v>
      </c>
      <c r="AF12" s="40">
        <v>1</v>
      </c>
      <c r="AG12" s="40">
        <v>1</v>
      </c>
      <c r="AH12" s="40">
        <v>0</v>
      </c>
      <c r="AI12" s="40">
        <v>0</v>
      </c>
      <c r="AJ12" s="40">
        <v>2</v>
      </c>
      <c r="AK12" s="40">
        <v>0</v>
      </c>
      <c r="AL12" s="40">
        <v>0</v>
      </c>
      <c r="AM12" s="38">
        <f aca="true" t="shared" si="0" ref="AM12:AM39">SUM(I12:AL12)</f>
        <v>32</v>
      </c>
      <c r="AN12" s="40">
        <v>25</v>
      </c>
      <c r="AO12" s="40">
        <v>20</v>
      </c>
      <c r="AP12" s="51">
        <v>25</v>
      </c>
      <c r="AQ12" s="40">
        <v>25</v>
      </c>
      <c r="AR12" s="39">
        <f aca="true" t="shared" si="1" ref="AR12:AR39">SUM(AN12:AQ12)</f>
        <v>95</v>
      </c>
      <c r="AS12" s="38">
        <f aca="true" t="shared" si="2" ref="AS12:AS39">AM12+AR12</f>
        <v>127</v>
      </c>
      <c r="AT12" s="37">
        <v>1</v>
      </c>
      <c r="AU12" s="36" t="s">
        <v>371</v>
      </c>
      <c r="AV12" s="44"/>
      <c r="AW12" s="44"/>
      <c r="AX12" s="44"/>
    </row>
    <row r="13" spans="1:50" ht="15.75">
      <c r="A13" s="43"/>
      <c r="B13" s="37">
        <v>2</v>
      </c>
      <c r="C13" s="42"/>
      <c r="D13" s="40">
        <v>9</v>
      </c>
      <c r="E13" s="35" t="s">
        <v>208</v>
      </c>
      <c r="F13" s="35" t="s">
        <v>207</v>
      </c>
      <c r="G13" s="35" t="s">
        <v>90</v>
      </c>
      <c r="H13" s="45" t="s">
        <v>181</v>
      </c>
      <c r="I13" s="40">
        <v>0</v>
      </c>
      <c r="J13" s="40">
        <v>0</v>
      </c>
      <c r="K13" s="40">
        <v>8</v>
      </c>
      <c r="L13" s="40">
        <v>2</v>
      </c>
      <c r="M13" s="40">
        <v>2</v>
      </c>
      <c r="N13" s="40">
        <v>0</v>
      </c>
      <c r="O13" s="40">
        <v>1</v>
      </c>
      <c r="P13" s="40">
        <v>0</v>
      </c>
      <c r="Q13" s="40">
        <v>1</v>
      </c>
      <c r="R13" s="40">
        <v>1</v>
      </c>
      <c r="S13" s="40">
        <v>1</v>
      </c>
      <c r="T13" s="40">
        <v>0</v>
      </c>
      <c r="U13" s="40">
        <v>1</v>
      </c>
      <c r="V13" s="40">
        <v>1</v>
      </c>
      <c r="W13" s="40">
        <v>0</v>
      </c>
      <c r="X13" s="40">
        <v>0</v>
      </c>
      <c r="Y13" s="40">
        <v>1</v>
      </c>
      <c r="Z13" s="40">
        <v>1</v>
      </c>
      <c r="AA13" s="40">
        <v>1</v>
      </c>
      <c r="AB13" s="40">
        <v>1</v>
      </c>
      <c r="AC13" s="40">
        <v>1</v>
      </c>
      <c r="AD13" s="40">
        <v>0</v>
      </c>
      <c r="AE13" s="40">
        <v>1</v>
      </c>
      <c r="AF13" s="40">
        <v>1</v>
      </c>
      <c r="AG13" s="40">
        <v>0</v>
      </c>
      <c r="AH13" s="40">
        <v>2</v>
      </c>
      <c r="AI13" s="40">
        <v>2</v>
      </c>
      <c r="AJ13" s="40">
        <v>1</v>
      </c>
      <c r="AK13" s="40">
        <v>2</v>
      </c>
      <c r="AL13" s="40">
        <v>0</v>
      </c>
      <c r="AM13" s="38">
        <f t="shared" si="0"/>
        <v>32</v>
      </c>
      <c r="AN13" s="40">
        <v>15</v>
      </c>
      <c r="AO13" s="40">
        <v>20</v>
      </c>
      <c r="AP13" s="40">
        <v>20</v>
      </c>
      <c r="AQ13" s="40">
        <v>25</v>
      </c>
      <c r="AR13" s="39">
        <f t="shared" si="1"/>
        <v>80</v>
      </c>
      <c r="AS13" s="38">
        <f t="shared" si="2"/>
        <v>112</v>
      </c>
      <c r="AT13" s="37">
        <v>2</v>
      </c>
      <c r="AU13" s="36" t="s">
        <v>372</v>
      </c>
      <c r="AV13" s="44"/>
      <c r="AW13" s="44"/>
      <c r="AX13" s="44"/>
    </row>
    <row r="14" spans="1:50" ht="17.25" customHeight="1">
      <c r="A14" s="43"/>
      <c r="B14" s="37">
        <v>3</v>
      </c>
      <c r="C14" s="42"/>
      <c r="D14" s="40">
        <v>9</v>
      </c>
      <c r="E14" s="35" t="s">
        <v>206</v>
      </c>
      <c r="F14" s="35" t="s">
        <v>44</v>
      </c>
      <c r="G14" s="35" t="s">
        <v>60</v>
      </c>
      <c r="H14" s="41" t="s">
        <v>205</v>
      </c>
      <c r="I14" s="40">
        <v>0</v>
      </c>
      <c r="J14" s="40">
        <v>3</v>
      </c>
      <c r="K14" s="40">
        <v>6</v>
      </c>
      <c r="L14" s="40">
        <v>5</v>
      </c>
      <c r="M14" s="40">
        <v>2</v>
      </c>
      <c r="N14" s="40">
        <v>0</v>
      </c>
      <c r="O14" s="40">
        <v>1</v>
      </c>
      <c r="P14" s="40">
        <v>0</v>
      </c>
      <c r="Q14" s="40">
        <v>1</v>
      </c>
      <c r="R14" s="40">
        <v>0</v>
      </c>
      <c r="S14" s="40">
        <v>1</v>
      </c>
      <c r="T14" s="40">
        <v>0</v>
      </c>
      <c r="U14" s="40">
        <v>0</v>
      </c>
      <c r="V14" s="40">
        <v>0</v>
      </c>
      <c r="W14" s="40">
        <v>0</v>
      </c>
      <c r="X14" s="40">
        <v>1</v>
      </c>
      <c r="Y14" s="40">
        <v>0</v>
      </c>
      <c r="Z14" s="40">
        <v>1</v>
      </c>
      <c r="AA14" s="40">
        <v>1</v>
      </c>
      <c r="AB14" s="40">
        <v>0</v>
      </c>
      <c r="AC14" s="40">
        <v>1</v>
      </c>
      <c r="AD14" s="40">
        <v>1</v>
      </c>
      <c r="AE14" s="40">
        <v>0</v>
      </c>
      <c r="AF14" s="40">
        <v>0</v>
      </c>
      <c r="AG14" s="40">
        <v>0</v>
      </c>
      <c r="AH14" s="40">
        <v>0</v>
      </c>
      <c r="AI14" s="40">
        <v>2</v>
      </c>
      <c r="AJ14" s="40">
        <v>1</v>
      </c>
      <c r="AK14" s="40">
        <v>0</v>
      </c>
      <c r="AL14" s="40">
        <v>0</v>
      </c>
      <c r="AM14" s="38">
        <f t="shared" si="0"/>
        <v>27</v>
      </c>
      <c r="AN14" s="40">
        <v>25</v>
      </c>
      <c r="AO14" s="40">
        <v>0</v>
      </c>
      <c r="AP14" s="40">
        <v>30</v>
      </c>
      <c r="AQ14" s="40">
        <v>25</v>
      </c>
      <c r="AR14" s="39">
        <f t="shared" si="1"/>
        <v>80</v>
      </c>
      <c r="AS14" s="38">
        <f t="shared" si="2"/>
        <v>107</v>
      </c>
      <c r="AT14" s="37">
        <v>3</v>
      </c>
      <c r="AU14" s="36" t="s">
        <v>372</v>
      </c>
      <c r="AV14" s="35"/>
      <c r="AW14" s="35"/>
      <c r="AX14" s="35"/>
    </row>
    <row r="15" spans="1:50" ht="15.75">
      <c r="A15" s="43"/>
      <c r="B15" s="37">
        <v>4</v>
      </c>
      <c r="C15" s="42"/>
      <c r="D15" s="40">
        <v>9</v>
      </c>
      <c r="E15" s="35" t="s">
        <v>203</v>
      </c>
      <c r="F15" s="35" t="s">
        <v>202</v>
      </c>
      <c r="G15" s="35" t="s">
        <v>201</v>
      </c>
      <c r="H15" s="41" t="s">
        <v>144</v>
      </c>
      <c r="I15" s="40">
        <v>0</v>
      </c>
      <c r="J15" s="40">
        <v>3</v>
      </c>
      <c r="K15" s="40">
        <v>8</v>
      </c>
      <c r="L15" s="40">
        <v>4</v>
      </c>
      <c r="M15" s="40">
        <v>2</v>
      </c>
      <c r="N15" s="40">
        <v>1</v>
      </c>
      <c r="O15" s="40">
        <v>1</v>
      </c>
      <c r="P15" s="40">
        <v>0</v>
      </c>
      <c r="Q15" s="40">
        <v>1</v>
      </c>
      <c r="R15" s="40">
        <v>1</v>
      </c>
      <c r="S15" s="40">
        <v>1</v>
      </c>
      <c r="T15" s="40">
        <v>0</v>
      </c>
      <c r="U15" s="40">
        <v>0</v>
      </c>
      <c r="V15" s="40">
        <v>1</v>
      </c>
      <c r="W15" s="40">
        <v>0</v>
      </c>
      <c r="X15" s="40">
        <v>0</v>
      </c>
      <c r="Y15" s="40">
        <v>0</v>
      </c>
      <c r="Z15" s="40">
        <v>1</v>
      </c>
      <c r="AA15" s="40">
        <v>1</v>
      </c>
      <c r="AB15" s="40">
        <v>1</v>
      </c>
      <c r="AC15" s="40">
        <v>0</v>
      </c>
      <c r="AD15" s="40">
        <v>0</v>
      </c>
      <c r="AE15" s="40">
        <v>0</v>
      </c>
      <c r="AF15" s="40">
        <v>1</v>
      </c>
      <c r="AG15" s="40">
        <v>1</v>
      </c>
      <c r="AH15" s="40">
        <v>0</v>
      </c>
      <c r="AI15" s="40">
        <v>2</v>
      </c>
      <c r="AJ15" s="40">
        <v>1</v>
      </c>
      <c r="AK15" s="40">
        <v>2</v>
      </c>
      <c r="AL15" s="40">
        <v>0</v>
      </c>
      <c r="AM15" s="38">
        <f t="shared" si="0"/>
        <v>33</v>
      </c>
      <c r="AN15" s="40">
        <v>15</v>
      </c>
      <c r="AO15" s="40">
        <v>0</v>
      </c>
      <c r="AP15" s="40">
        <v>30</v>
      </c>
      <c r="AQ15" s="40">
        <v>25</v>
      </c>
      <c r="AR15" s="39">
        <f t="shared" si="1"/>
        <v>70</v>
      </c>
      <c r="AS15" s="38">
        <f t="shared" si="2"/>
        <v>103</v>
      </c>
      <c r="AT15" s="37">
        <v>4</v>
      </c>
      <c r="AU15" s="36" t="s">
        <v>372</v>
      </c>
      <c r="AV15" s="44"/>
      <c r="AW15" s="44"/>
      <c r="AX15" s="44"/>
    </row>
    <row r="16" spans="1:50" ht="15.75">
      <c r="A16" s="43"/>
      <c r="B16" s="37">
        <v>5</v>
      </c>
      <c r="C16" s="42"/>
      <c r="D16" s="46">
        <v>9</v>
      </c>
      <c r="E16" s="44" t="s">
        <v>200</v>
      </c>
      <c r="F16" s="44" t="s">
        <v>199</v>
      </c>
      <c r="G16" s="44" t="s">
        <v>30</v>
      </c>
      <c r="H16" s="49" t="s">
        <v>144</v>
      </c>
      <c r="I16" s="40">
        <v>0</v>
      </c>
      <c r="J16" s="40">
        <v>3</v>
      </c>
      <c r="K16" s="40">
        <v>6</v>
      </c>
      <c r="L16" s="40">
        <v>7</v>
      </c>
      <c r="M16" s="40">
        <v>4</v>
      </c>
      <c r="N16" s="40">
        <v>0</v>
      </c>
      <c r="O16" s="40">
        <v>1</v>
      </c>
      <c r="P16" s="40">
        <v>0</v>
      </c>
      <c r="Q16" s="40">
        <v>1</v>
      </c>
      <c r="R16" s="40">
        <v>0</v>
      </c>
      <c r="S16" s="40">
        <v>0</v>
      </c>
      <c r="T16" s="40">
        <v>1</v>
      </c>
      <c r="U16" s="40">
        <v>1</v>
      </c>
      <c r="V16" s="40">
        <v>1</v>
      </c>
      <c r="W16" s="40">
        <v>0</v>
      </c>
      <c r="X16" s="40">
        <v>0</v>
      </c>
      <c r="Y16" s="40">
        <v>1</v>
      </c>
      <c r="Z16" s="40">
        <v>0</v>
      </c>
      <c r="AA16" s="40">
        <v>1</v>
      </c>
      <c r="AB16" s="40">
        <v>1</v>
      </c>
      <c r="AC16" s="40">
        <v>0</v>
      </c>
      <c r="AD16" s="40">
        <v>0</v>
      </c>
      <c r="AE16" s="40">
        <v>1</v>
      </c>
      <c r="AF16" s="40">
        <v>1</v>
      </c>
      <c r="AG16" s="40">
        <v>0</v>
      </c>
      <c r="AH16" s="40">
        <v>2</v>
      </c>
      <c r="AI16" s="40">
        <v>0</v>
      </c>
      <c r="AJ16" s="40">
        <v>1</v>
      </c>
      <c r="AK16" s="40">
        <v>2</v>
      </c>
      <c r="AL16" s="40">
        <v>0</v>
      </c>
      <c r="AM16" s="38">
        <f t="shared" si="0"/>
        <v>35</v>
      </c>
      <c r="AN16" s="40">
        <v>20</v>
      </c>
      <c r="AO16" s="40">
        <v>20</v>
      </c>
      <c r="AP16" s="40">
        <v>0</v>
      </c>
      <c r="AQ16" s="40">
        <v>25</v>
      </c>
      <c r="AR16" s="39">
        <f t="shared" si="1"/>
        <v>65</v>
      </c>
      <c r="AS16" s="38">
        <f t="shared" si="2"/>
        <v>100</v>
      </c>
      <c r="AT16" s="37">
        <v>5</v>
      </c>
      <c r="AU16" s="36" t="s">
        <v>372</v>
      </c>
      <c r="AV16" s="44"/>
      <c r="AW16" s="44"/>
      <c r="AX16" s="44"/>
    </row>
    <row r="17" spans="1:50" ht="15.75">
      <c r="A17" s="43"/>
      <c r="B17" s="37">
        <v>6</v>
      </c>
      <c r="C17" s="42"/>
      <c r="D17" s="46">
        <v>9</v>
      </c>
      <c r="E17" s="44" t="s">
        <v>198</v>
      </c>
      <c r="F17" s="44" t="s">
        <v>167</v>
      </c>
      <c r="G17" s="44" t="s">
        <v>132</v>
      </c>
      <c r="H17" s="48" t="s">
        <v>184</v>
      </c>
      <c r="I17" s="40">
        <v>0</v>
      </c>
      <c r="J17" s="40">
        <v>3</v>
      </c>
      <c r="K17" s="40">
        <v>2</v>
      </c>
      <c r="L17" s="40">
        <v>6</v>
      </c>
      <c r="M17" s="40">
        <v>4</v>
      </c>
      <c r="N17" s="40">
        <v>0</v>
      </c>
      <c r="O17" s="40">
        <v>1</v>
      </c>
      <c r="P17" s="40">
        <v>1</v>
      </c>
      <c r="Q17" s="40">
        <v>1</v>
      </c>
      <c r="R17" s="40">
        <v>0</v>
      </c>
      <c r="S17" s="40">
        <v>1</v>
      </c>
      <c r="T17" s="40">
        <v>0</v>
      </c>
      <c r="U17" s="40">
        <v>1</v>
      </c>
      <c r="V17" s="40">
        <v>1</v>
      </c>
      <c r="W17" s="40">
        <v>0</v>
      </c>
      <c r="X17" s="40">
        <v>0</v>
      </c>
      <c r="Y17" s="40">
        <v>0</v>
      </c>
      <c r="Z17" s="40">
        <v>0</v>
      </c>
      <c r="AA17" s="40">
        <v>1</v>
      </c>
      <c r="AB17" s="40">
        <v>1</v>
      </c>
      <c r="AC17" s="40">
        <v>1</v>
      </c>
      <c r="AD17" s="40">
        <v>0</v>
      </c>
      <c r="AE17" s="40">
        <v>0</v>
      </c>
      <c r="AF17" s="40">
        <v>1</v>
      </c>
      <c r="AG17" s="40">
        <v>1</v>
      </c>
      <c r="AH17" s="40">
        <v>2</v>
      </c>
      <c r="AI17" s="40">
        <v>0</v>
      </c>
      <c r="AJ17" s="40">
        <v>1</v>
      </c>
      <c r="AK17" s="40">
        <v>0</v>
      </c>
      <c r="AL17" s="40">
        <v>0</v>
      </c>
      <c r="AM17" s="38">
        <f t="shared" si="0"/>
        <v>29</v>
      </c>
      <c r="AN17" s="40">
        <v>25</v>
      </c>
      <c r="AO17" s="40">
        <v>0</v>
      </c>
      <c r="AP17" s="40">
        <v>19</v>
      </c>
      <c r="AQ17" s="40">
        <v>25</v>
      </c>
      <c r="AR17" s="39">
        <f t="shared" si="1"/>
        <v>69</v>
      </c>
      <c r="AS17" s="38">
        <f t="shared" si="2"/>
        <v>98</v>
      </c>
      <c r="AT17" s="37">
        <v>6</v>
      </c>
      <c r="AU17" s="36" t="s">
        <v>372</v>
      </c>
      <c r="AV17" s="44"/>
      <c r="AW17" s="44"/>
      <c r="AX17" s="44"/>
    </row>
    <row r="18" spans="1:50" ht="15.75">
      <c r="A18" s="43"/>
      <c r="B18" s="37">
        <v>7</v>
      </c>
      <c r="C18" s="42"/>
      <c r="D18" s="40">
        <v>9</v>
      </c>
      <c r="E18" s="35" t="s">
        <v>197</v>
      </c>
      <c r="F18" s="35" t="s">
        <v>196</v>
      </c>
      <c r="G18" s="35" t="s">
        <v>81</v>
      </c>
      <c r="H18" s="50" t="s">
        <v>184</v>
      </c>
      <c r="I18" s="40">
        <v>0</v>
      </c>
      <c r="J18" s="40">
        <v>0</v>
      </c>
      <c r="K18" s="40">
        <v>6</v>
      </c>
      <c r="L18" s="40">
        <v>4</v>
      </c>
      <c r="M18" s="40">
        <v>4</v>
      </c>
      <c r="N18" s="40">
        <v>0</v>
      </c>
      <c r="O18" s="40">
        <v>1</v>
      </c>
      <c r="P18" s="40">
        <v>0</v>
      </c>
      <c r="Q18" s="40">
        <v>1</v>
      </c>
      <c r="R18" s="40">
        <v>1</v>
      </c>
      <c r="S18" s="40">
        <v>0</v>
      </c>
      <c r="T18" s="40">
        <v>0</v>
      </c>
      <c r="U18" s="40">
        <v>0</v>
      </c>
      <c r="V18" s="40">
        <v>1</v>
      </c>
      <c r="W18" s="40">
        <v>0</v>
      </c>
      <c r="X18" s="40">
        <v>1</v>
      </c>
      <c r="Y18" s="40">
        <v>1</v>
      </c>
      <c r="Z18" s="40">
        <v>0</v>
      </c>
      <c r="AA18" s="40">
        <v>1</v>
      </c>
      <c r="AB18" s="40">
        <v>1</v>
      </c>
      <c r="AC18" s="40">
        <v>1</v>
      </c>
      <c r="AD18" s="40">
        <v>0</v>
      </c>
      <c r="AE18" s="40">
        <v>1</v>
      </c>
      <c r="AF18" s="40">
        <v>1</v>
      </c>
      <c r="AG18" s="40">
        <v>1</v>
      </c>
      <c r="AH18" s="40">
        <v>2</v>
      </c>
      <c r="AI18" s="40">
        <v>1</v>
      </c>
      <c r="AJ18" s="40">
        <v>1</v>
      </c>
      <c r="AK18" s="40">
        <v>2</v>
      </c>
      <c r="AL18" s="40">
        <v>0</v>
      </c>
      <c r="AM18" s="38">
        <f t="shared" si="0"/>
        <v>32</v>
      </c>
      <c r="AN18" s="40">
        <v>20</v>
      </c>
      <c r="AO18" s="40">
        <v>20</v>
      </c>
      <c r="AP18" s="40">
        <v>25</v>
      </c>
      <c r="AQ18" s="40">
        <v>0</v>
      </c>
      <c r="AR18" s="39">
        <f t="shared" si="1"/>
        <v>65</v>
      </c>
      <c r="AS18" s="38">
        <f t="shared" si="2"/>
        <v>97</v>
      </c>
      <c r="AT18" s="37">
        <v>7</v>
      </c>
      <c r="AU18" s="36" t="s">
        <v>372</v>
      </c>
      <c r="AV18" s="35"/>
      <c r="AW18" s="35"/>
      <c r="AX18" s="35"/>
    </row>
    <row r="19" spans="1:50" ht="15.75">
      <c r="A19" s="43"/>
      <c r="B19" s="37">
        <v>8</v>
      </c>
      <c r="C19" s="42"/>
      <c r="D19" s="46">
        <v>9</v>
      </c>
      <c r="E19" s="44" t="s">
        <v>177</v>
      </c>
      <c r="F19" s="44" t="s">
        <v>195</v>
      </c>
      <c r="G19" s="44" t="s">
        <v>175</v>
      </c>
      <c r="H19" s="45" t="s">
        <v>157</v>
      </c>
      <c r="I19" s="40">
        <v>0</v>
      </c>
      <c r="J19" s="40">
        <v>3</v>
      </c>
      <c r="K19" s="40">
        <v>4</v>
      </c>
      <c r="L19" s="40">
        <v>3</v>
      </c>
      <c r="M19" s="40">
        <v>4</v>
      </c>
      <c r="N19" s="40">
        <v>0</v>
      </c>
      <c r="O19" s="40">
        <v>1</v>
      </c>
      <c r="P19" s="40">
        <v>0</v>
      </c>
      <c r="Q19" s="40">
        <v>1</v>
      </c>
      <c r="R19" s="40">
        <v>1</v>
      </c>
      <c r="S19" s="40">
        <v>0</v>
      </c>
      <c r="T19" s="40">
        <v>0</v>
      </c>
      <c r="U19" s="40">
        <v>0</v>
      </c>
      <c r="V19" s="40">
        <v>1</v>
      </c>
      <c r="W19" s="40">
        <v>1</v>
      </c>
      <c r="X19" s="40">
        <v>0</v>
      </c>
      <c r="Y19" s="40">
        <v>1</v>
      </c>
      <c r="Z19" s="40">
        <v>1</v>
      </c>
      <c r="AA19" s="40">
        <v>1</v>
      </c>
      <c r="AB19" s="40">
        <v>1</v>
      </c>
      <c r="AC19" s="40">
        <v>1</v>
      </c>
      <c r="AD19" s="40">
        <v>1</v>
      </c>
      <c r="AE19" s="40">
        <v>1</v>
      </c>
      <c r="AF19" s="40">
        <v>1</v>
      </c>
      <c r="AG19" s="40">
        <v>0</v>
      </c>
      <c r="AH19" s="40">
        <v>0</v>
      </c>
      <c r="AI19" s="40">
        <v>0</v>
      </c>
      <c r="AJ19" s="40">
        <v>1</v>
      </c>
      <c r="AK19" s="40">
        <v>1</v>
      </c>
      <c r="AL19" s="40">
        <v>0</v>
      </c>
      <c r="AM19" s="38">
        <f t="shared" si="0"/>
        <v>29</v>
      </c>
      <c r="AN19" s="40">
        <v>15</v>
      </c>
      <c r="AO19" s="40">
        <v>20</v>
      </c>
      <c r="AP19" s="40">
        <v>0</v>
      </c>
      <c r="AQ19" s="40">
        <v>25</v>
      </c>
      <c r="AR19" s="39">
        <f t="shared" si="1"/>
        <v>60</v>
      </c>
      <c r="AS19" s="38">
        <f t="shared" si="2"/>
        <v>89</v>
      </c>
      <c r="AT19" s="37">
        <v>8</v>
      </c>
      <c r="AU19" s="36"/>
      <c r="AV19" s="44"/>
      <c r="AW19" s="44"/>
      <c r="AX19" s="44"/>
    </row>
    <row r="20" spans="1:50" ht="15.75">
      <c r="A20" s="43"/>
      <c r="B20" s="37">
        <v>9</v>
      </c>
      <c r="C20" s="42"/>
      <c r="D20" s="40">
        <v>9</v>
      </c>
      <c r="E20" s="35" t="s">
        <v>194</v>
      </c>
      <c r="F20" s="35" t="s">
        <v>85</v>
      </c>
      <c r="G20" s="35" t="s">
        <v>60</v>
      </c>
      <c r="H20" s="41" t="s">
        <v>144</v>
      </c>
      <c r="I20" s="40">
        <v>0</v>
      </c>
      <c r="J20" s="40">
        <v>9</v>
      </c>
      <c r="K20" s="40">
        <v>6</v>
      </c>
      <c r="L20" s="40">
        <v>5</v>
      </c>
      <c r="M20" s="40">
        <v>6</v>
      </c>
      <c r="N20" s="40">
        <v>1</v>
      </c>
      <c r="O20" s="40">
        <v>1</v>
      </c>
      <c r="P20" s="40">
        <v>1</v>
      </c>
      <c r="Q20" s="40">
        <v>0</v>
      </c>
      <c r="R20" s="40">
        <v>0</v>
      </c>
      <c r="S20" s="40">
        <v>0</v>
      </c>
      <c r="T20" s="40">
        <v>1</v>
      </c>
      <c r="U20" s="40">
        <v>1</v>
      </c>
      <c r="V20" s="40">
        <v>1</v>
      </c>
      <c r="W20" s="40">
        <v>0</v>
      </c>
      <c r="X20" s="40">
        <v>0</v>
      </c>
      <c r="Y20" s="40">
        <v>1</v>
      </c>
      <c r="Z20" s="40">
        <v>0</v>
      </c>
      <c r="AA20" s="40">
        <v>1</v>
      </c>
      <c r="AB20" s="40">
        <v>1</v>
      </c>
      <c r="AC20" s="40">
        <v>1</v>
      </c>
      <c r="AD20" s="40">
        <v>0</v>
      </c>
      <c r="AE20" s="40">
        <v>0</v>
      </c>
      <c r="AF20" s="40">
        <v>1</v>
      </c>
      <c r="AG20" s="40">
        <v>1</v>
      </c>
      <c r="AH20" s="40">
        <v>0</v>
      </c>
      <c r="AI20" s="40">
        <v>0</v>
      </c>
      <c r="AJ20" s="40">
        <v>1</v>
      </c>
      <c r="AK20" s="40">
        <v>0</v>
      </c>
      <c r="AL20" s="40">
        <v>0</v>
      </c>
      <c r="AM20" s="38">
        <f t="shared" si="0"/>
        <v>39</v>
      </c>
      <c r="AN20" s="40">
        <v>25</v>
      </c>
      <c r="AO20" s="40">
        <v>0</v>
      </c>
      <c r="AP20" s="40">
        <v>0</v>
      </c>
      <c r="AQ20" s="40">
        <v>25</v>
      </c>
      <c r="AR20" s="39">
        <f t="shared" si="1"/>
        <v>50</v>
      </c>
      <c r="AS20" s="38">
        <f t="shared" si="2"/>
        <v>89</v>
      </c>
      <c r="AT20" s="37">
        <v>8</v>
      </c>
      <c r="AU20" s="36"/>
      <c r="AV20" s="35"/>
      <c r="AW20" s="35"/>
      <c r="AX20" s="35"/>
    </row>
    <row r="21" spans="1:50" ht="15.75">
      <c r="A21" s="43"/>
      <c r="B21" s="37">
        <v>10</v>
      </c>
      <c r="C21" s="42"/>
      <c r="D21" s="46">
        <v>9</v>
      </c>
      <c r="E21" s="44" t="s">
        <v>193</v>
      </c>
      <c r="F21" s="44" t="s">
        <v>39</v>
      </c>
      <c r="G21" s="44" t="s">
        <v>51</v>
      </c>
      <c r="H21" s="49" t="s">
        <v>144</v>
      </c>
      <c r="I21" s="40">
        <v>0</v>
      </c>
      <c r="J21" s="40">
        <v>12</v>
      </c>
      <c r="K21" s="40">
        <v>6</v>
      </c>
      <c r="L21" s="40">
        <v>6</v>
      </c>
      <c r="M21" s="40">
        <v>4</v>
      </c>
      <c r="N21" s="40">
        <v>1</v>
      </c>
      <c r="O21" s="40">
        <v>1</v>
      </c>
      <c r="P21" s="40">
        <v>1</v>
      </c>
      <c r="Q21" s="40">
        <v>1</v>
      </c>
      <c r="R21" s="40">
        <v>0</v>
      </c>
      <c r="S21" s="40">
        <v>0</v>
      </c>
      <c r="T21" s="40">
        <v>0</v>
      </c>
      <c r="U21" s="40">
        <v>0</v>
      </c>
      <c r="V21" s="40">
        <v>1</v>
      </c>
      <c r="W21" s="40">
        <v>0</v>
      </c>
      <c r="X21" s="40">
        <v>1</v>
      </c>
      <c r="Y21" s="40">
        <v>1</v>
      </c>
      <c r="Z21" s="40">
        <v>1</v>
      </c>
      <c r="AA21" s="40">
        <v>1</v>
      </c>
      <c r="AB21" s="40">
        <v>1</v>
      </c>
      <c r="AC21" s="40">
        <v>0</v>
      </c>
      <c r="AD21" s="40">
        <v>0</v>
      </c>
      <c r="AE21" s="40">
        <v>1</v>
      </c>
      <c r="AF21" s="40">
        <v>1</v>
      </c>
      <c r="AG21" s="40">
        <v>0</v>
      </c>
      <c r="AH21" s="40">
        <v>2</v>
      </c>
      <c r="AI21" s="40">
        <v>2</v>
      </c>
      <c r="AJ21" s="40">
        <v>1</v>
      </c>
      <c r="AK21" s="40">
        <v>0</v>
      </c>
      <c r="AL21" s="40">
        <v>0</v>
      </c>
      <c r="AM21" s="38">
        <f t="shared" si="0"/>
        <v>45</v>
      </c>
      <c r="AN21" s="40">
        <v>25</v>
      </c>
      <c r="AO21" s="40">
        <v>0</v>
      </c>
      <c r="AP21" s="40">
        <v>18</v>
      </c>
      <c r="AQ21" s="40">
        <v>0</v>
      </c>
      <c r="AR21" s="39">
        <f t="shared" si="1"/>
        <v>43</v>
      </c>
      <c r="AS21" s="38">
        <f t="shared" si="2"/>
        <v>88</v>
      </c>
      <c r="AT21" s="37">
        <v>9</v>
      </c>
      <c r="AU21" s="36"/>
      <c r="AV21" s="44"/>
      <c r="AW21" s="44"/>
      <c r="AX21" s="44"/>
    </row>
    <row r="22" spans="1:50" ht="15.75">
      <c r="A22" s="43"/>
      <c r="B22" s="37">
        <v>11</v>
      </c>
      <c r="C22" s="42"/>
      <c r="D22" s="40">
        <v>9</v>
      </c>
      <c r="E22" s="35" t="s">
        <v>192</v>
      </c>
      <c r="F22" s="35" t="s">
        <v>191</v>
      </c>
      <c r="G22" s="35" t="s">
        <v>54</v>
      </c>
      <c r="H22" s="45" t="s">
        <v>190</v>
      </c>
      <c r="I22" s="40">
        <v>0</v>
      </c>
      <c r="J22" s="40">
        <v>6</v>
      </c>
      <c r="K22" s="40">
        <v>4</v>
      </c>
      <c r="L22" s="40">
        <v>5</v>
      </c>
      <c r="M22" s="40">
        <v>6</v>
      </c>
      <c r="N22" s="40">
        <v>1</v>
      </c>
      <c r="O22" s="40">
        <v>1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1</v>
      </c>
      <c r="W22" s="40">
        <v>0</v>
      </c>
      <c r="X22" s="40">
        <v>0</v>
      </c>
      <c r="Y22" s="40">
        <v>0</v>
      </c>
      <c r="Z22" s="40">
        <v>1</v>
      </c>
      <c r="AA22" s="40">
        <v>0</v>
      </c>
      <c r="AB22" s="40">
        <v>1</v>
      </c>
      <c r="AC22" s="40">
        <v>1</v>
      </c>
      <c r="AD22" s="40">
        <v>1</v>
      </c>
      <c r="AE22" s="40">
        <v>1</v>
      </c>
      <c r="AF22" s="40">
        <v>1</v>
      </c>
      <c r="AG22" s="40">
        <v>1</v>
      </c>
      <c r="AH22" s="40">
        <v>2</v>
      </c>
      <c r="AI22" s="40">
        <v>2</v>
      </c>
      <c r="AJ22" s="40">
        <v>1</v>
      </c>
      <c r="AK22" s="40">
        <v>2</v>
      </c>
      <c r="AL22" s="35">
        <v>0</v>
      </c>
      <c r="AM22" s="38">
        <f t="shared" si="0"/>
        <v>38</v>
      </c>
      <c r="AN22" s="40">
        <v>25</v>
      </c>
      <c r="AO22" s="40">
        <v>0</v>
      </c>
      <c r="AP22" s="40">
        <v>0</v>
      </c>
      <c r="AQ22" s="40">
        <v>25</v>
      </c>
      <c r="AR22" s="39">
        <f t="shared" si="1"/>
        <v>50</v>
      </c>
      <c r="AS22" s="38">
        <f t="shared" si="2"/>
        <v>88</v>
      </c>
      <c r="AT22" s="37">
        <v>9</v>
      </c>
      <c r="AU22" s="36"/>
      <c r="AV22" s="44"/>
      <c r="AW22" s="44"/>
      <c r="AX22" s="44"/>
    </row>
    <row r="23" spans="1:50" ht="15.75">
      <c r="A23" s="43"/>
      <c r="B23" s="37">
        <v>12</v>
      </c>
      <c r="C23" s="42"/>
      <c r="D23" s="40">
        <v>9</v>
      </c>
      <c r="E23" s="35" t="s">
        <v>189</v>
      </c>
      <c r="F23" s="35" t="s">
        <v>56</v>
      </c>
      <c r="G23" s="35" t="s">
        <v>45</v>
      </c>
      <c r="H23" s="41" t="s">
        <v>144</v>
      </c>
      <c r="I23" s="40">
        <v>0</v>
      </c>
      <c r="J23" s="40">
        <v>6</v>
      </c>
      <c r="K23" s="40">
        <v>6</v>
      </c>
      <c r="L23" s="40">
        <v>0</v>
      </c>
      <c r="M23" s="40">
        <v>2</v>
      </c>
      <c r="N23" s="40">
        <v>0</v>
      </c>
      <c r="O23" s="40">
        <v>1</v>
      </c>
      <c r="P23" s="40">
        <v>0</v>
      </c>
      <c r="Q23" s="40">
        <v>1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1</v>
      </c>
      <c r="AB23" s="40">
        <v>1</v>
      </c>
      <c r="AC23" s="40">
        <v>1</v>
      </c>
      <c r="AD23" s="40">
        <v>0</v>
      </c>
      <c r="AE23" s="40">
        <v>1</v>
      </c>
      <c r="AF23" s="40">
        <v>1</v>
      </c>
      <c r="AG23" s="40">
        <v>0</v>
      </c>
      <c r="AH23" s="40">
        <v>0</v>
      </c>
      <c r="AI23" s="40">
        <v>2</v>
      </c>
      <c r="AJ23" s="40">
        <v>0</v>
      </c>
      <c r="AK23" s="40">
        <v>0</v>
      </c>
      <c r="AL23" s="40">
        <v>0</v>
      </c>
      <c r="AM23" s="38">
        <f t="shared" si="0"/>
        <v>23</v>
      </c>
      <c r="AN23" s="40">
        <v>20</v>
      </c>
      <c r="AO23" s="40">
        <v>0</v>
      </c>
      <c r="AP23" s="40">
        <v>19</v>
      </c>
      <c r="AQ23" s="40">
        <v>25</v>
      </c>
      <c r="AR23" s="39">
        <f t="shared" si="1"/>
        <v>64</v>
      </c>
      <c r="AS23" s="38">
        <f t="shared" si="2"/>
        <v>87</v>
      </c>
      <c r="AT23" s="37">
        <v>10</v>
      </c>
      <c r="AU23" s="36"/>
      <c r="AV23" s="35"/>
      <c r="AW23" s="44"/>
      <c r="AX23" s="44"/>
    </row>
    <row r="24" spans="1:50" ht="15.75">
      <c r="A24" s="43"/>
      <c r="B24" s="37">
        <v>13</v>
      </c>
      <c r="C24" s="42"/>
      <c r="D24" s="40">
        <v>9</v>
      </c>
      <c r="E24" s="35" t="s">
        <v>188</v>
      </c>
      <c r="F24" s="35" t="s">
        <v>34</v>
      </c>
      <c r="G24" s="35" t="s">
        <v>30</v>
      </c>
      <c r="H24" s="45" t="s">
        <v>187</v>
      </c>
      <c r="I24" s="40">
        <v>0</v>
      </c>
      <c r="J24" s="40">
        <v>0</v>
      </c>
      <c r="K24" s="40">
        <v>10</v>
      </c>
      <c r="L24" s="40">
        <v>6</v>
      </c>
      <c r="M24" s="40">
        <v>6</v>
      </c>
      <c r="N24" s="40">
        <v>0</v>
      </c>
      <c r="O24" s="40">
        <v>0</v>
      </c>
      <c r="P24" s="40">
        <v>1</v>
      </c>
      <c r="Q24" s="40">
        <v>1</v>
      </c>
      <c r="R24" s="40">
        <v>1</v>
      </c>
      <c r="S24" s="40">
        <v>0</v>
      </c>
      <c r="T24" s="40">
        <v>1</v>
      </c>
      <c r="U24" s="40">
        <v>0</v>
      </c>
      <c r="V24" s="40">
        <v>0</v>
      </c>
      <c r="W24" s="40">
        <v>1</v>
      </c>
      <c r="X24" s="40">
        <v>0</v>
      </c>
      <c r="Y24" s="40">
        <v>0</v>
      </c>
      <c r="Z24" s="40">
        <v>0</v>
      </c>
      <c r="AA24" s="40">
        <v>1</v>
      </c>
      <c r="AB24" s="40">
        <v>1</v>
      </c>
      <c r="AC24" s="40">
        <v>0</v>
      </c>
      <c r="AD24" s="40">
        <v>0</v>
      </c>
      <c r="AE24" s="40">
        <v>1</v>
      </c>
      <c r="AF24" s="40">
        <v>1</v>
      </c>
      <c r="AG24" s="40">
        <v>1</v>
      </c>
      <c r="AH24" s="40">
        <v>2</v>
      </c>
      <c r="AI24" s="40">
        <v>2</v>
      </c>
      <c r="AJ24" s="40">
        <v>0</v>
      </c>
      <c r="AK24" s="40">
        <v>0</v>
      </c>
      <c r="AL24" s="40">
        <v>0</v>
      </c>
      <c r="AM24" s="38">
        <f t="shared" si="0"/>
        <v>36</v>
      </c>
      <c r="AN24" s="40">
        <v>25</v>
      </c>
      <c r="AO24" s="40">
        <v>0</v>
      </c>
      <c r="AP24" s="40">
        <v>0</v>
      </c>
      <c r="AQ24" s="40">
        <v>25</v>
      </c>
      <c r="AR24" s="39">
        <f t="shared" si="1"/>
        <v>50</v>
      </c>
      <c r="AS24" s="38">
        <f t="shared" si="2"/>
        <v>86</v>
      </c>
      <c r="AT24" s="37">
        <v>11</v>
      </c>
      <c r="AU24" s="36"/>
      <c r="AV24" s="44"/>
      <c r="AW24" s="44"/>
      <c r="AX24" s="44"/>
    </row>
    <row r="25" spans="1:50" ht="15.75">
      <c r="A25" s="43"/>
      <c r="B25" s="37">
        <v>14</v>
      </c>
      <c r="C25" s="42"/>
      <c r="D25" s="46">
        <v>9</v>
      </c>
      <c r="E25" s="44" t="s">
        <v>186</v>
      </c>
      <c r="F25" s="44" t="s">
        <v>185</v>
      </c>
      <c r="G25" s="44" t="s">
        <v>81</v>
      </c>
      <c r="H25" s="48" t="s">
        <v>184</v>
      </c>
      <c r="I25" s="40">
        <v>0</v>
      </c>
      <c r="J25" s="40">
        <v>3</v>
      </c>
      <c r="K25" s="40">
        <v>2</v>
      </c>
      <c r="L25" s="40">
        <v>0</v>
      </c>
      <c r="M25" s="40">
        <v>0</v>
      </c>
      <c r="N25" s="40">
        <v>1</v>
      </c>
      <c r="O25" s="40">
        <v>0</v>
      </c>
      <c r="P25" s="40">
        <v>0</v>
      </c>
      <c r="Q25" s="40">
        <v>1</v>
      </c>
      <c r="R25" s="40">
        <v>1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1</v>
      </c>
      <c r="AC25" s="40">
        <v>1</v>
      </c>
      <c r="AD25" s="40">
        <v>0</v>
      </c>
      <c r="AE25" s="40">
        <v>1</v>
      </c>
      <c r="AF25" s="40">
        <v>1</v>
      </c>
      <c r="AG25" s="40">
        <v>0</v>
      </c>
      <c r="AH25" s="40">
        <v>0</v>
      </c>
      <c r="AI25" s="40">
        <v>0</v>
      </c>
      <c r="AJ25" s="40">
        <v>1</v>
      </c>
      <c r="AK25" s="40">
        <v>0</v>
      </c>
      <c r="AL25" s="40">
        <v>0</v>
      </c>
      <c r="AM25" s="38">
        <f t="shared" si="0"/>
        <v>13</v>
      </c>
      <c r="AN25" s="40">
        <v>20</v>
      </c>
      <c r="AO25" s="40">
        <v>0</v>
      </c>
      <c r="AP25" s="40">
        <v>24</v>
      </c>
      <c r="AQ25" s="40">
        <v>25</v>
      </c>
      <c r="AR25" s="39">
        <f t="shared" si="1"/>
        <v>69</v>
      </c>
      <c r="AS25" s="38">
        <f t="shared" si="2"/>
        <v>82</v>
      </c>
      <c r="AT25" s="37">
        <v>12</v>
      </c>
      <c r="AU25" s="36"/>
      <c r="AV25" s="44"/>
      <c r="AW25" s="44"/>
      <c r="AX25" s="44"/>
    </row>
    <row r="26" spans="1:50" ht="15.75">
      <c r="A26" s="43"/>
      <c r="B26" s="37">
        <v>15</v>
      </c>
      <c r="C26" s="42"/>
      <c r="D26" s="46">
        <v>9</v>
      </c>
      <c r="E26" s="44" t="s">
        <v>183</v>
      </c>
      <c r="F26" s="44" t="s">
        <v>182</v>
      </c>
      <c r="G26" s="44" t="s">
        <v>30</v>
      </c>
      <c r="H26" s="45" t="s">
        <v>181</v>
      </c>
      <c r="I26" s="40">
        <v>0</v>
      </c>
      <c r="J26" s="40">
        <v>3</v>
      </c>
      <c r="K26" s="40">
        <v>14</v>
      </c>
      <c r="L26" s="40">
        <v>5</v>
      </c>
      <c r="M26" s="40">
        <v>4</v>
      </c>
      <c r="N26" s="40">
        <v>1</v>
      </c>
      <c r="O26" s="40">
        <v>1</v>
      </c>
      <c r="P26" s="40">
        <v>1</v>
      </c>
      <c r="Q26" s="40">
        <v>1</v>
      </c>
      <c r="R26" s="40">
        <v>0</v>
      </c>
      <c r="S26" s="40">
        <v>0</v>
      </c>
      <c r="T26" s="40">
        <v>1</v>
      </c>
      <c r="U26" s="40">
        <v>0</v>
      </c>
      <c r="V26" s="40">
        <v>1</v>
      </c>
      <c r="W26" s="40">
        <v>0</v>
      </c>
      <c r="X26" s="40">
        <v>0</v>
      </c>
      <c r="Y26" s="40">
        <v>0</v>
      </c>
      <c r="Z26" s="40">
        <v>0</v>
      </c>
      <c r="AA26" s="40">
        <v>1</v>
      </c>
      <c r="AB26" s="40">
        <v>0</v>
      </c>
      <c r="AC26" s="40">
        <v>0</v>
      </c>
      <c r="AD26" s="40">
        <v>0</v>
      </c>
      <c r="AE26" s="40">
        <v>1</v>
      </c>
      <c r="AF26" s="40">
        <v>1</v>
      </c>
      <c r="AG26" s="40">
        <v>0</v>
      </c>
      <c r="AH26" s="40">
        <v>0</v>
      </c>
      <c r="AI26" s="40">
        <v>2</v>
      </c>
      <c r="AJ26" s="40">
        <v>0</v>
      </c>
      <c r="AK26" s="40">
        <v>0</v>
      </c>
      <c r="AL26" s="40">
        <v>0</v>
      </c>
      <c r="AM26" s="38">
        <f t="shared" si="0"/>
        <v>37</v>
      </c>
      <c r="AN26" s="40">
        <v>25</v>
      </c>
      <c r="AO26" s="40">
        <v>20</v>
      </c>
      <c r="AP26" s="40">
        <v>0</v>
      </c>
      <c r="AQ26" s="40">
        <v>0</v>
      </c>
      <c r="AR26" s="39">
        <f t="shared" si="1"/>
        <v>45</v>
      </c>
      <c r="AS26" s="38">
        <f t="shared" si="2"/>
        <v>82</v>
      </c>
      <c r="AT26" s="37">
        <v>12</v>
      </c>
      <c r="AU26" s="36"/>
      <c r="AV26" s="44"/>
      <c r="AW26" s="44"/>
      <c r="AX26" s="44"/>
    </row>
    <row r="27" spans="1:50" ht="15.75">
      <c r="A27" s="43"/>
      <c r="B27" s="37">
        <v>16</v>
      </c>
      <c r="C27" s="42"/>
      <c r="D27" s="40">
        <v>9</v>
      </c>
      <c r="E27" s="35" t="s">
        <v>180</v>
      </c>
      <c r="F27" s="35" t="s">
        <v>179</v>
      </c>
      <c r="G27" s="35" t="s">
        <v>178</v>
      </c>
      <c r="H27" s="41" t="s">
        <v>144</v>
      </c>
      <c r="I27" s="40">
        <v>0</v>
      </c>
      <c r="J27" s="40">
        <v>0</v>
      </c>
      <c r="K27" s="40">
        <v>8</v>
      </c>
      <c r="L27" s="40">
        <v>2</v>
      </c>
      <c r="M27" s="40">
        <v>2</v>
      </c>
      <c r="N27" s="40">
        <v>0</v>
      </c>
      <c r="O27" s="40">
        <v>0</v>
      </c>
      <c r="P27" s="40">
        <v>0</v>
      </c>
      <c r="Q27" s="40">
        <v>1</v>
      </c>
      <c r="R27" s="40">
        <v>1</v>
      </c>
      <c r="S27" s="40">
        <v>1</v>
      </c>
      <c r="T27" s="40">
        <v>0</v>
      </c>
      <c r="U27" s="40">
        <v>0</v>
      </c>
      <c r="V27" s="40">
        <v>1</v>
      </c>
      <c r="W27" s="40">
        <v>0</v>
      </c>
      <c r="X27" s="40">
        <v>0</v>
      </c>
      <c r="Y27" s="40">
        <v>0</v>
      </c>
      <c r="Z27" s="40">
        <v>0</v>
      </c>
      <c r="AA27" s="40">
        <v>1</v>
      </c>
      <c r="AB27" s="40">
        <v>0</v>
      </c>
      <c r="AC27" s="40">
        <v>1</v>
      </c>
      <c r="AD27" s="40">
        <v>0</v>
      </c>
      <c r="AE27" s="40">
        <v>1</v>
      </c>
      <c r="AF27" s="40">
        <v>1</v>
      </c>
      <c r="AG27" s="40">
        <v>1</v>
      </c>
      <c r="AH27" s="40">
        <v>2</v>
      </c>
      <c r="AI27" s="40">
        <v>0</v>
      </c>
      <c r="AJ27" s="40">
        <v>0</v>
      </c>
      <c r="AK27" s="40">
        <v>1</v>
      </c>
      <c r="AL27" s="40">
        <v>0</v>
      </c>
      <c r="AM27" s="38">
        <f t="shared" si="0"/>
        <v>24</v>
      </c>
      <c r="AN27" s="40">
        <v>15</v>
      </c>
      <c r="AO27" s="40">
        <v>0</v>
      </c>
      <c r="AP27" s="40">
        <v>14</v>
      </c>
      <c r="AQ27" s="40">
        <v>25</v>
      </c>
      <c r="AR27" s="39">
        <f t="shared" si="1"/>
        <v>54</v>
      </c>
      <c r="AS27" s="38">
        <f t="shared" si="2"/>
        <v>78</v>
      </c>
      <c r="AT27" s="37">
        <v>13</v>
      </c>
      <c r="AU27" s="36"/>
      <c r="AV27" s="44"/>
      <c r="AW27" s="44"/>
      <c r="AX27" s="44"/>
    </row>
    <row r="28" spans="1:50" ht="15.75">
      <c r="A28" s="43"/>
      <c r="B28" s="37">
        <v>17</v>
      </c>
      <c r="C28" s="42"/>
      <c r="D28" s="40">
        <v>9</v>
      </c>
      <c r="E28" s="35" t="s">
        <v>177</v>
      </c>
      <c r="F28" s="35" t="s">
        <v>176</v>
      </c>
      <c r="G28" s="35" t="s">
        <v>175</v>
      </c>
      <c r="H28" s="45" t="s">
        <v>157</v>
      </c>
      <c r="I28" s="40">
        <v>0</v>
      </c>
      <c r="J28" s="40">
        <v>3</v>
      </c>
      <c r="K28" s="40">
        <v>10</v>
      </c>
      <c r="L28" s="40">
        <v>2</v>
      </c>
      <c r="M28" s="40">
        <v>4</v>
      </c>
      <c r="N28" s="40">
        <v>0</v>
      </c>
      <c r="O28" s="40">
        <v>1</v>
      </c>
      <c r="P28" s="40">
        <v>0</v>
      </c>
      <c r="Q28" s="40">
        <v>1</v>
      </c>
      <c r="R28" s="40">
        <v>1</v>
      </c>
      <c r="S28" s="40">
        <v>0</v>
      </c>
      <c r="T28" s="40">
        <v>0</v>
      </c>
      <c r="U28" s="40">
        <v>0</v>
      </c>
      <c r="V28" s="40">
        <v>1</v>
      </c>
      <c r="W28" s="40">
        <v>1</v>
      </c>
      <c r="X28" s="40">
        <v>0</v>
      </c>
      <c r="Y28" s="40">
        <v>1</v>
      </c>
      <c r="Z28" s="40">
        <v>1</v>
      </c>
      <c r="AA28" s="40">
        <v>1</v>
      </c>
      <c r="AB28" s="40">
        <v>0</v>
      </c>
      <c r="AC28" s="40">
        <v>0</v>
      </c>
      <c r="AD28" s="40">
        <v>1</v>
      </c>
      <c r="AE28" s="40">
        <v>1</v>
      </c>
      <c r="AF28" s="40">
        <v>1</v>
      </c>
      <c r="AG28" s="40">
        <v>1</v>
      </c>
      <c r="AH28" s="40">
        <v>2</v>
      </c>
      <c r="AI28" s="40">
        <v>2</v>
      </c>
      <c r="AJ28" s="40">
        <v>1</v>
      </c>
      <c r="AK28" s="40">
        <v>2</v>
      </c>
      <c r="AL28" s="40">
        <v>0</v>
      </c>
      <c r="AM28" s="38">
        <f t="shared" si="0"/>
        <v>38</v>
      </c>
      <c r="AN28" s="40">
        <v>15</v>
      </c>
      <c r="AO28" s="40">
        <v>0</v>
      </c>
      <c r="AP28" s="40">
        <v>0</v>
      </c>
      <c r="AQ28" s="40">
        <v>25</v>
      </c>
      <c r="AR28" s="39">
        <f t="shared" si="1"/>
        <v>40</v>
      </c>
      <c r="AS28" s="38">
        <f t="shared" si="2"/>
        <v>78</v>
      </c>
      <c r="AT28" s="37">
        <v>13</v>
      </c>
      <c r="AU28" s="36"/>
      <c r="AV28" s="35"/>
      <c r="AW28" s="35"/>
      <c r="AX28" s="35"/>
    </row>
    <row r="29" spans="1:50" ht="15.75">
      <c r="A29" s="43"/>
      <c r="B29" s="37">
        <v>18</v>
      </c>
      <c r="C29" s="42"/>
      <c r="D29" s="40">
        <v>9</v>
      </c>
      <c r="E29" s="35" t="s">
        <v>174</v>
      </c>
      <c r="F29" s="35" t="s">
        <v>167</v>
      </c>
      <c r="G29" s="35" t="s">
        <v>117</v>
      </c>
      <c r="H29" s="45" t="s">
        <v>173</v>
      </c>
      <c r="I29" s="40">
        <v>0</v>
      </c>
      <c r="J29" s="40">
        <v>3</v>
      </c>
      <c r="K29" s="40">
        <v>4</v>
      </c>
      <c r="L29" s="40">
        <v>9</v>
      </c>
      <c r="M29" s="40">
        <v>4</v>
      </c>
      <c r="N29" s="40">
        <v>1</v>
      </c>
      <c r="O29" s="40">
        <v>1</v>
      </c>
      <c r="P29" s="40">
        <v>0</v>
      </c>
      <c r="Q29" s="40">
        <v>1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1</v>
      </c>
      <c r="Z29" s="40">
        <v>1</v>
      </c>
      <c r="AA29" s="40">
        <v>1</v>
      </c>
      <c r="AB29" s="40">
        <v>1</v>
      </c>
      <c r="AC29" s="40">
        <v>0</v>
      </c>
      <c r="AD29" s="40">
        <v>0</v>
      </c>
      <c r="AE29" s="40">
        <v>0</v>
      </c>
      <c r="AF29" s="40">
        <v>1</v>
      </c>
      <c r="AG29" s="40">
        <v>0</v>
      </c>
      <c r="AH29" s="40">
        <v>0</v>
      </c>
      <c r="AI29" s="40">
        <v>0</v>
      </c>
      <c r="AJ29" s="40">
        <v>1</v>
      </c>
      <c r="AK29" s="40">
        <v>0</v>
      </c>
      <c r="AL29" s="40">
        <v>0</v>
      </c>
      <c r="AM29" s="38">
        <f t="shared" si="0"/>
        <v>29</v>
      </c>
      <c r="AN29" s="40">
        <v>20</v>
      </c>
      <c r="AO29" s="40">
        <v>0</v>
      </c>
      <c r="AP29" s="40">
        <v>27</v>
      </c>
      <c r="AQ29" s="40">
        <v>0</v>
      </c>
      <c r="AR29" s="39">
        <f t="shared" si="1"/>
        <v>47</v>
      </c>
      <c r="AS29" s="38">
        <f t="shared" si="2"/>
        <v>76</v>
      </c>
      <c r="AT29" s="37">
        <v>14</v>
      </c>
      <c r="AU29" s="36"/>
      <c r="AV29" s="35"/>
      <c r="AW29" s="35"/>
      <c r="AX29" s="35"/>
    </row>
    <row r="30" spans="1:50" ht="15.75">
      <c r="A30" s="43"/>
      <c r="B30" s="37">
        <v>19</v>
      </c>
      <c r="C30" s="42"/>
      <c r="D30" s="40">
        <v>9</v>
      </c>
      <c r="E30" s="35" t="s">
        <v>172</v>
      </c>
      <c r="F30" s="35" t="s">
        <v>49</v>
      </c>
      <c r="G30" s="35" t="s">
        <v>109</v>
      </c>
      <c r="H30" s="45" t="s">
        <v>171</v>
      </c>
      <c r="I30" s="40">
        <v>0</v>
      </c>
      <c r="J30" s="40">
        <v>0</v>
      </c>
      <c r="K30" s="40">
        <v>2</v>
      </c>
      <c r="L30" s="40">
        <v>2</v>
      </c>
      <c r="M30" s="40">
        <v>4</v>
      </c>
      <c r="N30" s="40">
        <v>1</v>
      </c>
      <c r="O30" s="40">
        <v>1</v>
      </c>
      <c r="P30" s="40">
        <v>0</v>
      </c>
      <c r="Q30" s="40">
        <v>1</v>
      </c>
      <c r="R30" s="40">
        <v>1</v>
      </c>
      <c r="S30" s="40">
        <v>1</v>
      </c>
      <c r="T30" s="40">
        <v>0</v>
      </c>
      <c r="U30" s="40">
        <v>0</v>
      </c>
      <c r="V30" s="40">
        <v>1</v>
      </c>
      <c r="W30" s="40">
        <v>0</v>
      </c>
      <c r="X30" s="40">
        <v>0</v>
      </c>
      <c r="Y30" s="40">
        <v>0</v>
      </c>
      <c r="Z30" s="40">
        <v>0</v>
      </c>
      <c r="AA30" s="40">
        <v>1</v>
      </c>
      <c r="AB30" s="40">
        <v>0</v>
      </c>
      <c r="AC30" s="40">
        <v>1</v>
      </c>
      <c r="AD30" s="40">
        <v>0</v>
      </c>
      <c r="AE30" s="40">
        <v>0</v>
      </c>
      <c r="AF30" s="40">
        <v>1</v>
      </c>
      <c r="AG30" s="40">
        <v>1</v>
      </c>
      <c r="AH30" s="40">
        <v>0</v>
      </c>
      <c r="AI30" s="40">
        <v>2</v>
      </c>
      <c r="AJ30" s="40">
        <v>0</v>
      </c>
      <c r="AK30" s="40">
        <v>2</v>
      </c>
      <c r="AL30" s="40">
        <v>0</v>
      </c>
      <c r="AM30" s="38">
        <f t="shared" si="0"/>
        <v>22</v>
      </c>
      <c r="AN30" s="40">
        <v>25</v>
      </c>
      <c r="AO30" s="40">
        <v>0</v>
      </c>
      <c r="AP30" s="40">
        <v>0</v>
      </c>
      <c r="AQ30" s="40">
        <v>25</v>
      </c>
      <c r="AR30" s="39">
        <f t="shared" si="1"/>
        <v>50</v>
      </c>
      <c r="AS30" s="38">
        <f t="shared" si="2"/>
        <v>72</v>
      </c>
      <c r="AT30" s="37">
        <v>15</v>
      </c>
      <c r="AU30" s="36"/>
      <c r="AV30" s="44"/>
      <c r="AW30" s="44"/>
      <c r="AX30" s="44"/>
    </row>
    <row r="31" spans="1:50" ht="15.75">
      <c r="A31" s="43"/>
      <c r="B31" s="37">
        <v>20</v>
      </c>
      <c r="C31" s="42"/>
      <c r="D31" s="40">
        <v>9</v>
      </c>
      <c r="E31" s="35" t="s">
        <v>170</v>
      </c>
      <c r="F31" s="35" t="s">
        <v>36</v>
      </c>
      <c r="G31" s="35" t="s">
        <v>169</v>
      </c>
      <c r="H31" s="41" t="s">
        <v>144</v>
      </c>
      <c r="I31" s="40">
        <v>0</v>
      </c>
      <c r="J31" s="40">
        <v>6</v>
      </c>
      <c r="K31" s="40">
        <v>2</v>
      </c>
      <c r="L31" s="40">
        <v>10</v>
      </c>
      <c r="M31" s="40">
        <v>2</v>
      </c>
      <c r="N31" s="40">
        <v>0</v>
      </c>
      <c r="O31" s="40">
        <v>1</v>
      </c>
      <c r="P31" s="40">
        <v>0</v>
      </c>
      <c r="Q31" s="40">
        <v>1</v>
      </c>
      <c r="R31" s="40">
        <v>0</v>
      </c>
      <c r="S31" s="40">
        <v>0</v>
      </c>
      <c r="T31" s="40">
        <v>1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1</v>
      </c>
      <c r="AA31" s="40">
        <v>1</v>
      </c>
      <c r="AB31" s="40">
        <v>1</v>
      </c>
      <c r="AC31" s="40">
        <v>0</v>
      </c>
      <c r="AD31" s="40">
        <v>0</v>
      </c>
      <c r="AE31" s="40">
        <v>1</v>
      </c>
      <c r="AF31" s="40">
        <v>1</v>
      </c>
      <c r="AG31" s="40">
        <v>1</v>
      </c>
      <c r="AH31" s="40">
        <v>0</v>
      </c>
      <c r="AI31" s="40">
        <v>0</v>
      </c>
      <c r="AJ31" s="40">
        <v>1</v>
      </c>
      <c r="AK31" s="40">
        <v>0</v>
      </c>
      <c r="AL31" s="40">
        <v>0</v>
      </c>
      <c r="AM31" s="38">
        <f t="shared" si="0"/>
        <v>30</v>
      </c>
      <c r="AN31" s="40">
        <v>15</v>
      </c>
      <c r="AO31" s="40">
        <v>0</v>
      </c>
      <c r="AP31" s="40">
        <v>0</v>
      </c>
      <c r="AQ31" s="40">
        <v>25</v>
      </c>
      <c r="AR31" s="39">
        <f t="shared" si="1"/>
        <v>40</v>
      </c>
      <c r="AS31" s="38">
        <f t="shared" si="2"/>
        <v>70</v>
      </c>
      <c r="AT31" s="37">
        <v>16</v>
      </c>
      <c r="AU31" s="36"/>
      <c r="AV31" s="35"/>
      <c r="AW31" s="35"/>
      <c r="AX31" s="35"/>
    </row>
    <row r="32" spans="1:50" ht="15.75">
      <c r="A32" s="43"/>
      <c r="B32" s="37">
        <v>21</v>
      </c>
      <c r="C32" s="42"/>
      <c r="D32" s="40">
        <v>9</v>
      </c>
      <c r="E32" s="35" t="s">
        <v>168</v>
      </c>
      <c r="F32" s="35" t="s">
        <v>167</v>
      </c>
      <c r="G32" s="35" t="s">
        <v>99</v>
      </c>
      <c r="H32" s="45" t="s">
        <v>145</v>
      </c>
      <c r="I32" s="40">
        <v>0</v>
      </c>
      <c r="J32" s="40">
        <v>0</v>
      </c>
      <c r="K32" s="40">
        <v>4</v>
      </c>
      <c r="L32" s="40">
        <v>3</v>
      </c>
      <c r="M32" s="40">
        <v>4</v>
      </c>
      <c r="N32" s="40">
        <v>0</v>
      </c>
      <c r="O32" s="40">
        <v>1</v>
      </c>
      <c r="P32" s="40">
        <v>1</v>
      </c>
      <c r="Q32" s="40">
        <v>0</v>
      </c>
      <c r="R32" s="40">
        <v>0</v>
      </c>
      <c r="S32" s="40">
        <v>0</v>
      </c>
      <c r="T32" s="40">
        <v>0</v>
      </c>
      <c r="U32" s="40">
        <v>1</v>
      </c>
      <c r="V32" s="40">
        <v>0</v>
      </c>
      <c r="W32" s="40">
        <v>0</v>
      </c>
      <c r="X32" s="40">
        <v>0</v>
      </c>
      <c r="Y32" s="40">
        <v>0</v>
      </c>
      <c r="Z32" s="40">
        <v>1</v>
      </c>
      <c r="AA32" s="40">
        <v>1</v>
      </c>
      <c r="AB32" s="40">
        <v>1</v>
      </c>
      <c r="AC32" s="40">
        <v>0</v>
      </c>
      <c r="AD32" s="40">
        <v>1</v>
      </c>
      <c r="AE32" s="40">
        <v>1</v>
      </c>
      <c r="AF32" s="40">
        <v>1</v>
      </c>
      <c r="AG32" s="40">
        <v>0</v>
      </c>
      <c r="AH32" s="40">
        <v>0</v>
      </c>
      <c r="AI32" s="40">
        <v>2</v>
      </c>
      <c r="AJ32" s="40">
        <v>2</v>
      </c>
      <c r="AK32" s="40">
        <v>0</v>
      </c>
      <c r="AL32" s="47">
        <v>0</v>
      </c>
      <c r="AM32" s="38">
        <f t="shared" si="0"/>
        <v>24</v>
      </c>
      <c r="AN32" s="40">
        <v>25</v>
      </c>
      <c r="AO32" s="40">
        <v>0</v>
      </c>
      <c r="AP32" s="40">
        <v>19</v>
      </c>
      <c r="AQ32" s="40">
        <v>0</v>
      </c>
      <c r="AR32" s="39">
        <f t="shared" si="1"/>
        <v>44</v>
      </c>
      <c r="AS32" s="38">
        <f t="shared" si="2"/>
        <v>68</v>
      </c>
      <c r="AT32" s="37">
        <v>17</v>
      </c>
      <c r="AU32" s="36"/>
      <c r="AV32" s="44"/>
      <c r="AW32" s="44"/>
      <c r="AX32" s="44"/>
    </row>
    <row r="33" spans="1:50" ht="15.75">
      <c r="A33" s="43"/>
      <c r="B33" s="37">
        <v>22</v>
      </c>
      <c r="C33" s="42"/>
      <c r="D33" s="40">
        <v>9</v>
      </c>
      <c r="E33" s="35" t="s">
        <v>166</v>
      </c>
      <c r="F33" s="35" t="s">
        <v>165</v>
      </c>
      <c r="G33" s="35" t="s">
        <v>99</v>
      </c>
      <c r="H33" s="45" t="s">
        <v>164</v>
      </c>
      <c r="I33" s="40">
        <v>0</v>
      </c>
      <c r="J33" s="40">
        <v>0</v>
      </c>
      <c r="K33" s="40">
        <v>4</v>
      </c>
      <c r="L33" s="40">
        <v>1</v>
      </c>
      <c r="M33" s="40">
        <v>2</v>
      </c>
      <c r="N33" s="40">
        <v>0</v>
      </c>
      <c r="O33" s="40">
        <v>1</v>
      </c>
      <c r="P33" s="40">
        <v>0</v>
      </c>
      <c r="Q33" s="40">
        <v>1</v>
      </c>
      <c r="R33" s="40">
        <v>1</v>
      </c>
      <c r="S33" s="40">
        <v>1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1</v>
      </c>
      <c r="Z33" s="40">
        <v>1</v>
      </c>
      <c r="AA33" s="40">
        <v>1</v>
      </c>
      <c r="AB33" s="40">
        <v>1</v>
      </c>
      <c r="AC33" s="40">
        <v>1</v>
      </c>
      <c r="AD33" s="40">
        <v>1</v>
      </c>
      <c r="AE33" s="40">
        <v>0</v>
      </c>
      <c r="AF33" s="40">
        <v>1</v>
      </c>
      <c r="AG33" s="40">
        <v>0</v>
      </c>
      <c r="AH33" s="40">
        <v>1</v>
      </c>
      <c r="AI33" s="40">
        <v>1</v>
      </c>
      <c r="AJ33" s="40">
        <v>0</v>
      </c>
      <c r="AK33" s="40">
        <v>2</v>
      </c>
      <c r="AL33" s="40">
        <v>0</v>
      </c>
      <c r="AM33" s="38">
        <f t="shared" si="0"/>
        <v>22</v>
      </c>
      <c r="AN33" s="40">
        <v>20</v>
      </c>
      <c r="AO33" s="40">
        <v>0</v>
      </c>
      <c r="AP33" s="40">
        <v>0</v>
      </c>
      <c r="AQ33" s="40">
        <v>25</v>
      </c>
      <c r="AR33" s="39">
        <f t="shared" si="1"/>
        <v>45</v>
      </c>
      <c r="AS33" s="38">
        <f t="shared" si="2"/>
        <v>67</v>
      </c>
      <c r="AT33" s="37">
        <v>18</v>
      </c>
      <c r="AU33" s="36"/>
      <c r="AV33" s="35"/>
      <c r="AW33" s="35"/>
      <c r="AX33" s="35"/>
    </row>
    <row r="34" spans="1:50" ht="15.75">
      <c r="A34" s="43"/>
      <c r="B34" s="37">
        <v>23</v>
      </c>
      <c r="C34" s="42"/>
      <c r="D34" s="40">
        <v>9</v>
      </c>
      <c r="E34" s="35" t="s">
        <v>162</v>
      </c>
      <c r="F34" s="35" t="s">
        <v>161</v>
      </c>
      <c r="G34" s="35" t="s">
        <v>54</v>
      </c>
      <c r="H34" s="45" t="s">
        <v>160</v>
      </c>
      <c r="I34" s="40">
        <v>0</v>
      </c>
      <c r="J34" s="40">
        <v>0</v>
      </c>
      <c r="K34" s="40">
        <v>6</v>
      </c>
      <c r="L34" s="40">
        <v>0</v>
      </c>
      <c r="M34" s="40">
        <v>4</v>
      </c>
      <c r="N34" s="40">
        <v>1</v>
      </c>
      <c r="O34" s="40">
        <v>1</v>
      </c>
      <c r="P34" s="40">
        <v>1</v>
      </c>
      <c r="Q34" s="40">
        <v>1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1</v>
      </c>
      <c r="AD34" s="40">
        <v>0</v>
      </c>
      <c r="AE34" s="40">
        <v>1</v>
      </c>
      <c r="AF34" s="40">
        <v>1</v>
      </c>
      <c r="AG34" s="40">
        <v>1</v>
      </c>
      <c r="AH34" s="40">
        <v>0</v>
      </c>
      <c r="AI34" s="40">
        <v>2</v>
      </c>
      <c r="AJ34" s="40">
        <v>1</v>
      </c>
      <c r="AK34" s="40">
        <v>2</v>
      </c>
      <c r="AL34" s="40">
        <v>0</v>
      </c>
      <c r="AM34" s="38">
        <f t="shared" si="0"/>
        <v>23</v>
      </c>
      <c r="AN34" s="40">
        <v>15</v>
      </c>
      <c r="AO34" s="40">
        <v>0</v>
      </c>
      <c r="AP34" s="40">
        <v>0</v>
      </c>
      <c r="AQ34" s="40">
        <v>25</v>
      </c>
      <c r="AR34" s="39">
        <f t="shared" si="1"/>
        <v>40</v>
      </c>
      <c r="AS34" s="38">
        <f t="shared" si="2"/>
        <v>63</v>
      </c>
      <c r="AT34" s="37">
        <v>19</v>
      </c>
      <c r="AU34" s="36"/>
      <c r="AV34" s="35"/>
      <c r="AW34" s="35"/>
      <c r="AX34" s="35"/>
    </row>
    <row r="35" spans="1:50" ht="15.75">
      <c r="A35" s="43"/>
      <c r="B35" s="37">
        <v>24</v>
      </c>
      <c r="C35" s="42"/>
      <c r="D35" s="46">
        <v>9</v>
      </c>
      <c r="E35" s="44" t="s">
        <v>159</v>
      </c>
      <c r="F35" s="44" t="s">
        <v>27</v>
      </c>
      <c r="G35" s="44" t="s">
        <v>158</v>
      </c>
      <c r="H35" s="45" t="s">
        <v>157</v>
      </c>
      <c r="I35" s="40">
        <v>0</v>
      </c>
      <c r="J35" s="40">
        <v>3</v>
      </c>
      <c r="K35" s="40">
        <v>4</v>
      </c>
      <c r="L35" s="40">
        <v>3</v>
      </c>
      <c r="M35" s="40">
        <v>2</v>
      </c>
      <c r="N35" s="40">
        <v>0</v>
      </c>
      <c r="O35" s="40">
        <v>0</v>
      </c>
      <c r="P35" s="40">
        <v>0</v>
      </c>
      <c r="Q35" s="40">
        <v>0</v>
      </c>
      <c r="R35" s="40">
        <v>1</v>
      </c>
      <c r="S35" s="40">
        <v>0</v>
      </c>
      <c r="T35" s="40">
        <v>0</v>
      </c>
      <c r="U35" s="40">
        <v>0</v>
      </c>
      <c r="V35" s="40">
        <v>1</v>
      </c>
      <c r="W35" s="40">
        <v>0</v>
      </c>
      <c r="X35" s="40">
        <v>0</v>
      </c>
      <c r="Y35" s="40">
        <v>0</v>
      </c>
      <c r="Z35" s="40">
        <v>0</v>
      </c>
      <c r="AA35" s="40">
        <v>1</v>
      </c>
      <c r="AB35" s="40">
        <v>1</v>
      </c>
      <c r="AC35" s="40">
        <v>0</v>
      </c>
      <c r="AD35" s="40">
        <v>1</v>
      </c>
      <c r="AE35" s="40">
        <v>1</v>
      </c>
      <c r="AF35" s="40">
        <v>1</v>
      </c>
      <c r="AG35" s="40">
        <v>0</v>
      </c>
      <c r="AH35" s="40">
        <v>1</v>
      </c>
      <c r="AI35" s="40">
        <v>0</v>
      </c>
      <c r="AJ35" s="40">
        <v>1</v>
      </c>
      <c r="AK35" s="40">
        <v>0</v>
      </c>
      <c r="AL35" s="40">
        <v>0</v>
      </c>
      <c r="AM35" s="38">
        <f t="shared" si="0"/>
        <v>21</v>
      </c>
      <c r="AN35" s="40">
        <v>15</v>
      </c>
      <c r="AO35" s="40">
        <v>0</v>
      </c>
      <c r="AP35" s="40">
        <v>18</v>
      </c>
      <c r="AQ35" s="40">
        <v>0</v>
      </c>
      <c r="AR35" s="39">
        <f t="shared" si="1"/>
        <v>33</v>
      </c>
      <c r="AS35" s="38">
        <f t="shared" si="2"/>
        <v>54</v>
      </c>
      <c r="AT35" s="37">
        <v>20</v>
      </c>
      <c r="AU35" s="36"/>
      <c r="AV35" s="44"/>
      <c r="AW35" s="44"/>
      <c r="AX35" s="44"/>
    </row>
    <row r="36" spans="1:50" ht="15.75">
      <c r="A36" s="43"/>
      <c r="B36" s="37">
        <v>25</v>
      </c>
      <c r="C36" s="42"/>
      <c r="D36" s="40">
        <v>9</v>
      </c>
      <c r="E36" s="35" t="s">
        <v>156</v>
      </c>
      <c r="F36" s="35" t="s">
        <v>155</v>
      </c>
      <c r="G36" s="35" t="s">
        <v>37</v>
      </c>
      <c r="H36" s="45" t="s">
        <v>154</v>
      </c>
      <c r="I36" s="40">
        <v>0</v>
      </c>
      <c r="J36" s="40">
        <v>0</v>
      </c>
      <c r="K36" s="40">
        <v>2</v>
      </c>
      <c r="L36" s="40">
        <v>5</v>
      </c>
      <c r="M36" s="40">
        <v>2</v>
      </c>
      <c r="N36" s="40">
        <v>0</v>
      </c>
      <c r="O36" s="40">
        <v>1</v>
      </c>
      <c r="P36" s="40">
        <v>1</v>
      </c>
      <c r="Q36" s="40">
        <v>1</v>
      </c>
      <c r="R36" s="40">
        <v>0</v>
      </c>
      <c r="S36" s="40">
        <v>0</v>
      </c>
      <c r="T36" s="40">
        <v>0</v>
      </c>
      <c r="U36" s="40">
        <v>0</v>
      </c>
      <c r="V36" s="40">
        <v>1</v>
      </c>
      <c r="W36" s="40">
        <v>1</v>
      </c>
      <c r="X36" s="40">
        <v>0</v>
      </c>
      <c r="Y36" s="40">
        <v>0</v>
      </c>
      <c r="Z36" s="40">
        <v>1</v>
      </c>
      <c r="AA36" s="40">
        <v>1</v>
      </c>
      <c r="AB36" s="40">
        <v>1</v>
      </c>
      <c r="AC36" s="40">
        <v>1</v>
      </c>
      <c r="AD36" s="40">
        <v>1</v>
      </c>
      <c r="AE36" s="40">
        <v>0</v>
      </c>
      <c r="AF36" s="40">
        <v>1</v>
      </c>
      <c r="AG36" s="40">
        <v>1</v>
      </c>
      <c r="AH36" s="40">
        <v>0</v>
      </c>
      <c r="AI36" s="40">
        <v>1</v>
      </c>
      <c r="AJ36" s="40">
        <v>0</v>
      </c>
      <c r="AK36" s="40">
        <v>0</v>
      </c>
      <c r="AL36" s="40">
        <v>0</v>
      </c>
      <c r="AM36" s="38">
        <f t="shared" si="0"/>
        <v>22</v>
      </c>
      <c r="AN36" s="40">
        <v>25</v>
      </c>
      <c r="AO36" s="40">
        <v>0</v>
      </c>
      <c r="AP36" s="40">
        <v>0</v>
      </c>
      <c r="AQ36" s="40">
        <v>0</v>
      </c>
      <c r="AR36" s="39">
        <f t="shared" si="1"/>
        <v>25</v>
      </c>
      <c r="AS36" s="38">
        <f t="shared" si="2"/>
        <v>47</v>
      </c>
      <c r="AT36" s="37">
        <v>21</v>
      </c>
      <c r="AU36" s="36"/>
      <c r="AV36" s="35"/>
      <c r="AW36" s="35"/>
      <c r="AX36" s="35"/>
    </row>
    <row r="37" spans="1:50" ht="15.75">
      <c r="A37" s="43"/>
      <c r="B37" s="37">
        <v>26</v>
      </c>
      <c r="C37" s="42"/>
      <c r="D37" s="46">
        <v>9</v>
      </c>
      <c r="E37" s="44" t="s">
        <v>152</v>
      </c>
      <c r="F37" s="44" t="s">
        <v>151</v>
      </c>
      <c r="G37" s="44" t="s">
        <v>150</v>
      </c>
      <c r="H37" s="45" t="s">
        <v>149</v>
      </c>
      <c r="I37" s="40">
        <v>0</v>
      </c>
      <c r="J37" s="40">
        <v>6</v>
      </c>
      <c r="K37" s="40">
        <v>4</v>
      </c>
      <c r="L37" s="40">
        <v>5</v>
      </c>
      <c r="M37" s="40">
        <v>4</v>
      </c>
      <c r="N37" s="40">
        <v>0</v>
      </c>
      <c r="O37" s="40">
        <v>1</v>
      </c>
      <c r="P37" s="40">
        <v>0</v>
      </c>
      <c r="Q37" s="40">
        <v>0</v>
      </c>
      <c r="R37" s="40">
        <v>1</v>
      </c>
      <c r="S37" s="40">
        <v>0</v>
      </c>
      <c r="T37" s="40">
        <v>0</v>
      </c>
      <c r="U37" s="40">
        <v>1</v>
      </c>
      <c r="V37" s="40">
        <v>1</v>
      </c>
      <c r="W37" s="40">
        <v>0</v>
      </c>
      <c r="X37" s="40">
        <v>0</v>
      </c>
      <c r="Y37" s="40">
        <v>0</v>
      </c>
      <c r="Z37" s="40">
        <v>0</v>
      </c>
      <c r="AA37" s="40">
        <v>1</v>
      </c>
      <c r="AB37" s="40">
        <v>0</v>
      </c>
      <c r="AC37" s="40">
        <v>1</v>
      </c>
      <c r="AD37" s="40">
        <v>1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2</v>
      </c>
      <c r="AK37" s="40">
        <v>2</v>
      </c>
      <c r="AL37" s="40">
        <v>0</v>
      </c>
      <c r="AM37" s="38">
        <f t="shared" si="0"/>
        <v>30</v>
      </c>
      <c r="AN37" s="40">
        <v>15</v>
      </c>
      <c r="AO37" s="40">
        <v>0</v>
      </c>
      <c r="AP37" s="40">
        <v>0</v>
      </c>
      <c r="AQ37" s="40">
        <v>0</v>
      </c>
      <c r="AR37" s="39">
        <f t="shared" si="1"/>
        <v>15</v>
      </c>
      <c r="AS37" s="38">
        <f t="shared" si="2"/>
        <v>45</v>
      </c>
      <c r="AT37" s="37">
        <v>22</v>
      </c>
      <c r="AU37" s="36"/>
      <c r="AV37" s="44"/>
      <c r="AW37" s="44"/>
      <c r="AX37" s="44"/>
    </row>
    <row r="38" spans="1:50" ht="15.75">
      <c r="A38" s="43"/>
      <c r="B38" s="37">
        <v>27</v>
      </c>
      <c r="C38" s="42"/>
      <c r="D38" s="40">
        <v>9</v>
      </c>
      <c r="E38" s="35" t="s">
        <v>148</v>
      </c>
      <c r="F38" s="35" t="s">
        <v>147</v>
      </c>
      <c r="G38" s="35" t="s">
        <v>146</v>
      </c>
      <c r="H38" s="45" t="s">
        <v>145</v>
      </c>
      <c r="I38" s="40">
        <v>0</v>
      </c>
      <c r="J38" s="40">
        <v>0</v>
      </c>
      <c r="K38" s="40">
        <v>2</v>
      </c>
      <c r="L38" s="40">
        <v>2</v>
      </c>
      <c r="M38" s="40">
        <v>0</v>
      </c>
      <c r="N38" s="40">
        <v>0</v>
      </c>
      <c r="O38" s="40">
        <v>0</v>
      </c>
      <c r="P38" s="40">
        <v>0</v>
      </c>
      <c r="Q38" s="40">
        <v>1</v>
      </c>
      <c r="R38" s="40">
        <v>1</v>
      </c>
      <c r="S38" s="40">
        <v>1</v>
      </c>
      <c r="T38" s="40">
        <v>0</v>
      </c>
      <c r="U38" s="40">
        <v>0</v>
      </c>
      <c r="V38" s="40">
        <v>1</v>
      </c>
      <c r="W38" s="40">
        <v>0</v>
      </c>
      <c r="X38" s="40">
        <v>0</v>
      </c>
      <c r="Y38" s="40">
        <v>0</v>
      </c>
      <c r="Z38" s="40">
        <v>1</v>
      </c>
      <c r="AA38" s="40">
        <v>1</v>
      </c>
      <c r="AB38" s="40">
        <v>0</v>
      </c>
      <c r="AC38" s="40">
        <v>0</v>
      </c>
      <c r="AD38" s="40">
        <v>1</v>
      </c>
      <c r="AE38" s="40">
        <v>1</v>
      </c>
      <c r="AF38" s="40">
        <v>1</v>
      </c>
      <c r="AG38" s="40">
        <v>1</v>
      </c>
      <c r="AH38" s="40">
        <v>0</v>
      </c>
      <c r="AI38" s="40">
        <v>2</v>
      </c>
      <c r="AJ38" s="40">
        <v>0</v>
      </c>
      <c r="AK38" s="40">
        <v>0</v>
      </c>
      <c r="AL38" s="40">
        <v>0</v>
      </c>
      <c r="AM38" s="38">
        <f t="shared" si="0"/>
        <v>16</v>
      </c>
      <c r="AN38" s="40">
        <v>15</v>
      </c>
      <c r="AO38" s="40">
        <v>10</v>
      </c>
      <c r="AP38" s="40">
        <v>0</v>
      </c>
      <c r="AQ38" s="40">
        <v>0</v>
      </c>
      <c r="AR38" s="39">
        <f t="shared" si="1"/>
        <v>25</v>
      </c>
      <c r="AS38" s="38">
        <f t="shared" si="2"/>
        <v>41</v>
      </c>
      <c r="AT38" s="37">
        <v>23</v>
      </c>
      <c r="AU38" s="36"/>
      <c r="AV38" s="44"/>
      <c r="AW38" s="44"/>
      <c r="AX38" s="44"/>
    </row>
    <row r="39" spans="1:50" ht="15.75">
      <c r="A39" s="43"/>
      <c r="B39" s="37">
        <v>28</v>
      </c>
      <c r="C39" s="42"/>
      <c r="D39" s="40">
        <v>9</v>
      </c>
      <c r="E39" s="35" t="s">
        <v>26</v>
      </c>
      <c r="F39" s="35" t="s">
        <v>36</v>
      </c>
      <c r="G39" s="35" t="s">
        <v>28</v>
      </c>
      <c r="H39" s="41" t="s">
        <v>144</v>
      </c>
      <c r="I39" s="40">
        <v>0</v>
      </c>
      <c r="J39" s="40">
        <v>0</v>
      </c>
      <c r="K39" s="40">
        <v>4</v>
      </c>
      <c r="L39" s="40">
        <v>0</v>
      </c>
      <c r="M39" s="40">
        <v>2</v>
      </c>
      <c r="N39" s="40">
        <v>0</v>
      </c>
      <c r="O39" s="40">
        <v>1</v>
      </c>
      <c r="P39" s="40">
        <v>0</v>
      </c>
      <c r="Q39" s="40">
        <v>1</v>
      </c>
      <c r="R39" s="40">
        <v>1</v>
      </c>
      <c r="S39" s="40">
        <v>0</v>
      </c>
      <c r="T39" s="40">
        <v>1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1</v>
      </c>
      <c r="AB39" s="40">
        <v>1</v>
      </c>
      <c r="AC39" s="40">
        <v>0</v>
      </c>
      <c r="AD39" s="40">
        <v>0</v>
      </c>
      <c r="AE39" s="40">
        <v>1</v>
      </c>
      <c r="AF39" s="40">
        <v>1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38">
        <f t="shared" si="0"/>
        <v>14</v>
      </c>
      <c r="AN39" s="40">
        <v>20</v>
      </c>
      <c r="AO39" s="40">
        <v>0</v>
      </c>
      <c r="AP39" s="40">
        <v>0</v>
      </c>
      <c r="AQ39" s="40">
        <v>0</v>
      </c>
      <c r="AR39" s="39">
        <f t="shared" si="1"/>
        <v>20</v>
      </c>
      <c r="AS39" s="38">
        <f t="shared" si="2"/>
        <v>34</v>
      </c>
      <c r="AT39" s="37">
        <v>24</v>
      </c>
      <c r="AU39" s="36"/>
      <c r="AV39" s="35"/>
      <c r="AW39" s="35"/>
      <c r="AX39" s="35"/>
    </row>
    <row r="40" spans="1:5" ht="6" customHeight="1">
      <c r="A40" s="34"/>
      <c r="B40" s="34"/>
      <c r="C40" s="34"/>
      <c r="D40" s="34"/>
      <c r="E40" s="34"/>
    </row>
    <row r="41" spans="2:5" ht="15.75">
      <c r="B41" s="32" t="s">
        <v>142</v>
      </c>
      <c r="E41" s="33"/>
    </row>
    <row r="42" ht="15.75">
      <c r="B42" s="32" t="s">
        <v>141</v>
      </c>
    </row>
    <row r="43" ht="15.75">
      <c r="B43" s="31" t="s">
        <v>140</v>
      </c>
    </row>
    <row r="44" ht="15.75">
      <c r="B44" s="31" t="s">
        <v>139</v>
      </c>
    </row>
    <row r="45" ht="15.75">
      <c r="B45" s="31" t="s">
        <v>138</v>
      </c>
    </row>
  </sheetData>
  <sheetProtection/>
  <mergeCells count="25">
    <mergeCell ref="E10:E11"/>
    <mergeCell ref="B9:B11"/>
    <mergeCell ref="AS9:AU9"/>
    <mergeCell ref="G4:AU4"/>
    <mergeCell ref="C9:H9"/>
    <mergeCell ref="G5:AU5"/>
    <mergeCell ref="B4:F4"/>
    <mergeCell ref="F10:F11"/>
    <mergeCell ref="AV10:AX10"/>
    <mergeCell ref="G10:G11"/>
    <mergeCell ref="H10:H11"/>
    <mergeCell ref="B3:E3"/>
    <mergeCell ref="B5:E5"/>
    <mergeCell ref="G3:AU3"/>
    <mergeCell ref="I10:M10"/>
    <mergeCell ref="N10:AL10"/>
    <mergeCell ref="C10:C11"/>
    <mergeCell ref="D10:D11"/>
    <mergeCell ref="B1:AU1"/>
    <mergeCell ref="B2:AU2"/>
    <mergeCell ref="G6:AU6"/>
    <mergeCell ref="I9:AM9"/>
    <mergeCell ref="AN9:AR9"/>
    <mergeCell ref="G7:AU7"/>
    <mergeCell ref="G8:AU8"/>
  </mergeCells>
  <dataValidations count="1">
    <dataValidation allowBlank="1" showInputMessage="1" showErrorMessage="1" sqref="G14:H14 AV11:AX11 B14 C9 D10:H10"/>
  </dataValidations>
  <printOptions/>
  <pageMargins left="0.3937007874015748" right="0.1968503937007874" top="0.3937007874015748" bottom="0.3937007874015748" header="0" footer="0"/>
  <pageSetup fitToHeight="0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="130" zoomScaleNormal="130" zoomScalePageLayoutView="0" workbookViewId="0" topLeftCell="A13">
      <selection activeCell="V20" sqref="V20"/>
    </sheetView>
  </sheetViews>
  <sheetFormatPr defaultColWidth="9.00390625" defaultRowHeight="12.75"/>
  <cols>
    <col min="1" max="1" width="4.625" style="0" customWidth="1"/>
    <col min="2" max="2" width="8.375" style="63" customWidth="1"/>
    <col min="3" max="3" width="6.875" style="62" customWidth="1"/>
    <col min="4" max="4" width="13.875" style="0" customWidth="1"/>
    <col min="5" max="5" width="10.75390625" style="0" customWidth="1"/>
    <col min="6" max="6" width="19.25390625" style="0" customWidth="1"/>
    <col min="7" max="7" width="11.375" style="62" customWidth="1"/>
    <col min="8" max="12" width="4.00390625" style="0" customWidth="1"/>
    <col min="13" max="13" width="3.875" style="0" customWidth="1"/>
    <col min="14" max="14" width="7.25390625" style="0" customWidth="1"/>
    <col min="15" max="15" width="4.125" style="0" customWidth="1"/>
    <col min="16" max="17" width="4.25390625" style="0" customWidth="1"/>
    <col min="18" max="18" width="4.00390625" style="0" customWidth="1"/>
    <col min="19" max="19" width="8.25390625" style="0" customWidth="1"/>
    <col min="20" max="20" width="10.875" style="0" customWidth="1"/>
    <col min="21" max="21" width="8.375" style="0" customWidth="1"/>
    <col min="22" max="22" width="13.25390625" style="0" customWidth="1"/>
  </cols>
  <sheetData>
    <row r="1" spans="1:20" ht="12.75">
      <c r="A1" s="102" t="s">
        <v>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1" ht="16.5" customHeight="1">
      <c r="A2" s="103" t="s">
        <v>25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"/>
    </row>
    <row r="3" spans="1:23" ht="17.25" customHeight="1">
      <c r="A3" s="104" t="s">
        <v>18</v>
      </c>
      <c r="B3" s="104"/>
      <c r="C3" s="104"/>
      <c r="D3" s="104"/>
      <c r="E3" s="10"/>
      <c r="F3" s="105" t="s">
        <v>23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"/>
    </row>
    <row r="4" spans="1:23" ht="17.25" customHeight="1">
      <c r="A4" s="104" t="s">
        <v>22</v>
      </c>
      <c r="B4" s="104"/>
      <c r="C4" s="104"/>
      <c r="D4" s="104"/>
      <c r="E4" s="104"/>
      <c r="F4" s="105" t="s">
        <v>289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"/>
    </row>
    <row r="5" spans="1:23" ht="17.25" customHeight="1">
      <c r="A5" s="104" t="s">
        <v>19</v>
      </c>
      <c r="B5" s="104"/>
      <c r="C5" s="104"/>
      <c r="D5" s="104"/>
      <c r="E5" s="10"/>
      <c r="F5" s="105" t="s">
        <v>288</v>
      </c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"/>
    </row>
    <row r="6" spans="1:23" ht="17.25" customHeight="1">
      <c r="A6" s="9" t="s">
        <v>20</v>
      </c>
      <c r="B6" s="67"/>
      <c r="C6" s="22"/>
      <c r="D6" s="9"/>
      <c r="E6" s="9"/>
      <c r="F6" s="111">
        <v>10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"/>
    </row>
    <row r="7" spans="1:23" ht="17.25" customHeight="1">
      <c r="A7" s="7" t="s">
        <v>17</v>
      </c>
      <c r="B7" s="84"/>
      <c r="C7" s="22"/>
      <c r="D7" s="8"/>
      <c r="F7" s="109">
        <v>43798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"/>
    </row>
    <row r="8" spans="1:23" ht="17.25" customHeight="1">
      <c r="A8" s="6" t="s">
        <v>9</v>
      </c>
      <c r="B8" s="84"/>
      <c r="C8" s="22"/>
      <c r="D8" s="6"/>
      <c r="F8" s="130">
        <v>200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"/>
    </row>
    <row r="9" spans="1:23" ht="12.75" customHeight="1">
      <c r="A9" s="129" t="s">
        <v>0</v>
      </c>
      <c r="B9" s="107" t="s">
        <v>15</v>
      </c>
      <c r="C9" s="107"/>
      <c r="D9" s="107"/>
      <c r="E9" s="107"/>
      <c r="F9" s="107"/>
      <c r="G9" s="107"/>
      <c r="H9" s="129" t="s">
        <v>13</v>
      </c>
      <c r="I9" s="129"/>
      <c r="J9" s="129"/>
      <c r="K9" s="129"/>
      <c r="L9" s="129"/>
      <c r="M9" s="129"/>
      <c r="N9" s="129"/>
      <c r="O9" s="129" t="s">
        <v>14</v>
      </c>
      <c r="P9" s="129"/>
      <c r="Q9" s="129"/>
      <c r="R9" s="129"/>
      <c r="S9" s="129"/>
      <c r="T9" s="107" t="s">
        <v>2</v>
      </c>
      <c r="U9" s="107"/>
      <c r="V9" s="107"/>
      <c r="W9" s="1"/>
    </row>
    <row r="10" spans="1:23" ht="36">
      <c r="A10" s="129"/>
      <c r="B10" s="83" t="s">
        <v>10</v>
      </c>
      <c r="C10" s="12" t="s">
        <v>1</v>
      </c>
      <c r="D10" s="12" t="s">
        <v>3</v>
      </c>
      <c r="E10" s="12" t="s">
        <v>4</v>
      </c>
      <c r="F10" s="12" t="s">
        <v>5</v>
      </c>
      <c r="G10" s="12" t="s">
        <v>24</v>
      </c>
      <c r="H10" s="13">
        <v>1</v>
      </c>
      <c r="I10" s="13">
        <v>2</v>
      </c>
      <c r="J10" s="13">
        <v>3</v>
      </c>
      <c r="K10" s="13">
        <v>4</v>
      </c>
      <c r="L10" s="13">
        <v>5</v>
      </c>
      <c r="M10" s="13">
        <v>6</v>
      </c>
      <c r="N10" s="13" t="s">
        <v>11</v>
      </c>
      <c r="O10" s="13">
        <v>1</v>
      </c>
      <c r="P10" s="13">
        <v>2</v>
      </c>
      <c r="Q10" s="13">
        <v>3</v>
      </c>
      <c r="R10" s="13">
        <v>4</v>
      </c>
      <c r="S10" s="13" t="s">
        <v>11</v>
      </c>
      <c r="T10" s="12" t="s">
        <v>12</v>
      </c>
      <c r="U10" s="12" t="s">
        <v>6</v>
      </c>
      <c r="V10" s="12" t="s">
        <v>16</v>
      </c>
      <c r="W10" s="1"/>
    </row>
    <row r="11" spans="1:23" ht="12.75">
      <c r="A11" s="5">
        <v>1</v>
      </c>
      <c r="B11" s="79"/>
      <c r="C11" s="77">
        <v>10</v>
      </c>
      <c r="D11" s="19" t="s">
        <v>287</v>
      </c>
      <c r="E11" s="19" t="s">
        <v>286</v>
      </c>
      <c r="F11" s="19" t="s">
        <v>285</v>
      </c>
      <c r="G11" s="76" t="s">
        <v>235</v>
      </c>
      <c r="H11" s="75">
        <v>3</v>
      </c>
      <c r="I11" s="75">
        <v>9</v>
      </c>
      <c r="J11" s="75">
        <v>2</v>
      </c>
      <c r="K11" s="75">
        <v>3</v>
      </c>
      <c r="L11" s="75">
        <v>4</v>
      </c>
      <c r="M11" s="75">
        <v>17</v>
      </c>
      <c r="N11" s="75">
        <f aca="true" t="shared" si="0" ref="N11:N50">SUM(H11:M11)</f>
        <v>38</v>
      </c>
      <c r="O11" s="75">
        <v>23</v>
      </c>
      <c r="P11" s="75">
        <v>20</v>
      </c>
      <c r="Q11" s="75">
        <v>35</v>
      </c>
      <c r="R11" s="75">
        <v>0</v>
      </c>
      <c r="S11" s="75">
        <f aca="true" t="shared" si="1" ref="S11:S42">SUM(O11:R11)</f>
        <v>78</v>
      </c>
      <c r="T11" s="75">
        <f aca="true" t="shared" si="2" ref="T11:T50">N11+S11</f>
        <v>116</v>
      </c>
      <c r="U11" s="75">
        <v>1</v>
      </c>
      <c r="V11" s="74" t="s">
        <v>371</v>
      </c>
      <c r="W11" s="1"/>
    </row>
    <row r="12" spans="1:23" ht="12.75">
      <c r="A12" s="5">
        <v>2</v>
      </c>
      <c r="B12" s="79"/>
      <c r="C12" s="77">
        <v>10</v>
      </c>
      <c r="D12" s="19" t="s">
        <v>284</v>
      </c>
      <c r="E12" s="19" t="s">
        <v>185</v>
      </c>
      <c r="F12" s="19" t="s">
        <v>123</v>
      </c>
      <c r="G12" s="76">
        <v>64</v>
      </c>
      <c r="H12" s="75">
        <v>3</v>
      </c>
      <c r="I12" s="75">
        <v>6</v>
      </c>
      <c r="J12" s="75">
        <v>2</v>
      </c>
      <c r="K12" s="75">
        <v>5</v>
      </c>
      <c r="L12" s="75">
        <v>2</v>
      </c>
      <c r="M12" s="75">
        <v>16</v>
      </c>
      <c r="N12" s="75">
        <f t="shared" si="0"/>
        <v>34</v>
      </c>
      <c r="O12" s="75">
        <v>19</v>
      </c>
      <c r="P12" s="75">
        <v>10</v>
      </c>
      <c r="Q12" s="75">
        <v>35</v>
      </c>
      <c r="R12" s="75">
        <v>0</v>
      </c>
      <c r="S12" s="75">
        <f t="shared" si="1"/>
        <v>64</v>
      </c>
      <c r="T12" s="75">
        <f t="shared" si="2"/>
        <v>98</v>
      </c>
      <c r="U12" s="75">
        <v>2</v>
      </c>
      <c r="V12" s="74" t="s">
        <v>372</v>
      </c>
      <c r="W12" s="1"/>
    </row>
    <row r="13" spans="1:23" ht="12.75">
      <c r="A13" s="5">
        <v>3</v>
      </c>
      <c r="B13" s="78"/>
      <c r="C13" s="77">
        <v>10</v>
      </c>
      <c r="D13" s="19" t="s">
        <v>283</v>
      </c>
      <c r="E13" s="19" t="s">
        <v>268</v>
      </c>
      <c r="F13" s="19" t="s">
        <v>59</v>
      </c>
      <c r="G13" s="77">
        <v>62</v>
      </c>
      <c r="H13" s="75">
        <v>3</v>
      </c>
      <c r="I13" s="75">
        <v>6</v>
      </c>
      <c r="J13" s="75">
        <v>0</v>
      </c>
      <c r="K13" s="75">
        <v>5</v>
      </c>
      <c r="L13" s="75">
        <v>3</v>
      </c>
      <c r="M13" s="75">
        <v>14</v>
      </c>
      <c r="N13" s="75">
        <f t="shared" si="0"/>
        <v>31</v>
      </c>
      <c r="O13" s="75">
        <v>23</v>
      </c>
      <c r="P13" s="75">
        <v>0</v>
      </c>
      <c r="Q13" s="75">
        <v>35</v>
      </c>
      <c r="R13" s="75">
        <v>0</v>
      </c>
      <c r="S13" s="75">
        <f t="shared" si="1"/>
        <v>58</v>
      </c>
      <c r="T13" s="75">
        <f t="shared" si="2"/>
        <v>89</v>
      </c>
      <c r="U13" s="75">
        <v>3</v>
      </c>
      <c r="V13" s="74" t="s">
        <v>372</v>
      </c>
      <c r="W13" s="1"/>
    </row>
    <row r="14" spans="1:23" ht="12.75">
      <c r="A14" s="5">
        <v>4</v>
      </c>
      <c r="B14" s="78"/>
      <c r="C14" s="77">
        <v>10</v>
      </c>
      <c r="D14" s="19" t="s">
        <v>282</v>
      </c>
      <c r="E14" s="19" t="s">
        <v>281</v>
      </c>
      <c r="F14" s="19" t="s">
        <v>81</v>
      </c>
      <c r="G14" s="77">
        <v>34</v>
      </c>
      <c r="H14" s="75">
        <v>3</v>
      </c>
      <c r="I14" s="75">
        <v>6</v>
      </c>
      <c r="J14" s="75">
        <v>0</v>
      </c>
      <c r="K14" s="75">
        <v>1</v>
      </c>
      <c r="L14" s="75">
        <v>2</v>
      </c>
      <c r="M14" s="75">
        <v>15</v>
      </c>
      <c r="N14" s="75">
        <f t="shared" si="0"/>
        <v>27</v>
      </c>
      <c r="O14" s="75">
        <v>25</v>
      </c>
      <c r="P14" s="75">
        <v>10</v>
      </c>
      <c r="Q14" s="75">
        <v>15</v>
      </c>
      <c r="R14" s="75">
        <v>10</v>
      </c>
      <c r="S14" s="75">
        <f t="shared" si="1"/>
        <v>60</v>
      </c>
      <c r="T14" s="75">
        <f t="shared" si="2"/>
        <v>87</v>
      </c>
      <c r="U14" s="75">
        <v>4</v>
      </c>
      <c r="V14" s="74" t="s">
        <v>372</v>
      </c>
      <c r="W14" s="2"/>
    </row>
    <row r="15" spans="1:23" ht="12.75">
      <c r="A15" s="5">
        <v>5</v>
      </c>
      <c r="B15" s="78"/>
      <c r="C15" s="77">
        <v>10</v>
      </c>
      <c r="D15" s="19" t="s">
        <v>280</v>
      </c>
      <c r="E15" s="19" t="s">
        <v>279</v>
      </c>
      <c r="F15" s="19" t="s">
        <v>45</v>
      </c>
      <c r="G15" s="77">
        <v>119</v>
      </c>
      <c r="H15" s="75">
        <v>0</v>
      </c>
      <c r="I15" s="75">
        <v>3</v>
      </c>
      <c r="J15" s="75">
        <v>0</v>
      </c>
      <c r="K15" s="75">
        <v>6</v>
      </c>
      <c r="L15" s="75">
        <v>4</v>
      </c>
      <c r="M15" s="75">
        <v>15</v>
      </c>
      <c r="N15" s="75">
        <f t="shared" si="0"/>
        <v>28</v>
      </c>
      <c r="O15" s="75">
        <v>23</v>
      </c>
      <c r="P15" s="75">
        <v>0</v>
      </c>
      <c r="Q15" s="75">
        <v>35</v>
      </c>
      <c r="R15" s="75">
        <v>0</v>
      </c>
      <c r="S15" s="75">
        <f t="shared" si="1"/>
        <v>58</v>
      </c>
      <c r="T15" s="75">
        <f t="shared" si="2"/>
        <v>86</v>
      </c>
      <c r="U15" s="75">
        <v>5</v>
      </c>
      <c r="V15" s="74" t="s">
        <v>372</v>
      </c>
      <c r="W15" s="1"/>
    </row>
    <row r="16" spans="1:23" ht="12.75">
      <c r="A16" s="5">
        <v>6</v>
      </c>
      <c r="B16" s="79"/>
      <c r="C16" s="77">
        <v>10</v>
      </c>
      <c r="D16" s="19" t="s">
        <v>278</v>
      </c>
      <c r="E16" s="19" t="s">
        <v>185</v>
      </c>
      <c r="F16" s="19" t="s">
        <v>99</v>
      </c>
      <c r="G16" s="76">
        <v>29</v>
      </c>
      <c r="H16" s="75">
        <v>3</v>
      </c>
      <c r="I16" s="75">
        <v>9</v>
      </c>
      <c r="J16" s="75">
        <v>2</v>
      </c>
      <c r="K16" s="75">
        <v>7</v>
      </c>
      <c r="L16" s="75">
        <v>4</v>
      </c>
      <c r="M16" s="75">
        <v>18</v>
      </c>
      <c r="N16" s="75">
        <f t="shared" si="0"/>
        <v>43</v>
      </c>
      <c r="O16" s="75">
        <v>23</v>
      </c>
      <c r="P16" s="75">
        <v>10</v>
      </c>
      <c r="Q16" s="75">
        <v>0</v>
      </c>
      <c r="R16" s="75">
        <v>10</v>
      </c>
      <c r="S16" s="75">
        <f t="shared" si="1"/>
        <v>43</v>
      </c>
      <c r="T16" s="75">
        <f t="shared" si="2"/>
        <v>86</v>
      </c>
      <c r="U16" s="75">
        <v>5</v>
      </c>
      <c r="V16" s="74" t="s">
        <v>372</v>
      </c>
      <c r="W16" s="1"/>
    </row>
    <row r="17" spans="1:23" ht="12.75">
      <c r="A17" s="5">
        <v>7</v>
      </c>
      <c r="B17" s="78"/>
      <c r="C17" s="77">
        <v>10</v>
      </c>
      <c r="D17" s="19" t="s">
        <v>277</v>
      </c>
      <c r="E17" s="19" t="s">
        <v>77</v>
      </c>
      <c r="F17" s="19" t="s">
        <v>40</v>
      </c>
      <c r="G17" s="76" t="s">
        <v>235</v>
      </c>
      <c r="H17" s="75">
        <v>0</v>
      </c>
      <c r="I17" s="75">
        <v>6</v>
      </c>
      <c r="J17" s="75">
        <v>1</v>
      </c>
      <c r="K17" s="75">
        <v>2</v>
      </c>
      <c r="L17" s="75">
        <v>2</v>
      </c>
      <c r="M17" s="75">
        <v>17</v>
      </c>
      <c r="N17" s="75">
        <f t="shared" si="0"/>
        <v>28</v>
      </c>
      <c r="O17" s="75">
        <v>25</v>
      </c>
      <c r="P17" s="75">
        <v>20</v>
      </c>
      <c r="Q17" s="75">
        <v>0</v>
      </c>
      <c r="R17" s="75">
        <v>10</v>
      </c>
      <c r="S17" s="75">
        <f t="shared" si="1"/>
        <v>55</v>
      </c>
      <c r="T17" s="75">
        <f t="shared" si="2"/>
        <v>83</v>
      </c>
      <c r="U17" s="75">
        <v>6</v>
      </c>
      <c r="V17" s="74" t="s">
        <v>372</v>
      </c>
      <c r="W17" s="1"/>
    </row>
    <row r="18" spans="1:23" ht="12.75">
      <c r="A18" s="5">
        <v>8</v>
      </c>
      <c r="B18" s="78"/>
      <c r="C18" s="77">
        <v>10</v>
      </c>
      <c r="D18" s="19" t="s">
        <v>276</v>
      </c>
      <c r="E18" s="19" t="s">
        <v>85</v>
      </c>
      <c r="F18" s="19" t="s">
        <v>35</v>
      </c>
      <c r="G18" s="76" t="s">
        <v>235</v>
      </c>
      <c r="H18" s="75">
        <v>3</v>
      </c>
      <c r="I18" s="75">
        <v>9</v>
      </c>
      <c r="J18" s="75">
        <v>0</v>
      </c>
      <c r="K18" s="75">
        <v>5</v>
      </c>
      <c r="L18" s="75">
        <v>2</v>
      </c>
      <c r="M18" s="75">
        <v>15</v>
      </c>
      <c r="N18" s="75">
        <f t="shared" si="0"/>
        <v>34</v>
      </c>
      <c r="O18" s="75">
        <v>21</v>
      </c>
      <c r="P18" s="75">
        <v>0</v>
      </c>
      <c r="Q18" s="75">
        <v>15</v>
      </c>
      <c r="R18" s="75">
        <v>10</v>
      </c>
      <c r="S18" s="75">
        <f t="shared" si="1"/>
        <v>46</v>
      </c>
      <c r="T18" s="75">
        <f t="shared" si="2"/>
        <v>80</v>
      </c>
      <c r="U18" s="75">
        <v>7</v>
      </c>
      <c r="V18" s="74" t="s">
        <v>372</v>
      </c>
      <c r="W18" s="2"/>
    </row>
    <row r="19" spans="1:23" ht="12.75">
      <c r="A19" s="5">
        <v>9</v>
      </c>
      <c r="B19" s="78"/>
      <c r="C19" s="77">
        <v>10</v>
      </c>
      <c r="D19" s="19" t="s">
        <v>275</v>
      </c>
      <c r="E19" s="19" t="s">
        <v>58</v>
      </c>
      <c r="F19" s="19" t="s">
        <v>237</v>
      </c>
      <c r="G19" s="77">
        <v>29</v>
      </c>
      <c r="H19" s="75">
        <v>0</v>
      </c>
      <c r="I19" s="75">
        <v>9</v>
      </c>
      <c r="J19" s="75">
        <v>1</v>
      </c>
      <c r="K19" s="75">
        <v>3</v>
      </c>
      <c r="L19" s="75">
        <v>3</v>
      </c>
      <c r="M19" s="75">
        <v>9</v>
      </c>
      <c r="N19" s="75">
        <f t="shared" si="0"/>
        <v>25</v>
      </c>
      <c r="O19" s="75">
        <v>17</v>
      </c>
      <c r="P19" s="75">
        <v>0</v>
      </c>
      <c r="Q19" s="75">
        <v>35</v>
      </c>
      <c r="R19" s="75">
        <v>0</v>
      </c>
      <c r="S19" s="75">
        <f t="shared" si="1"/>
        <v>52</v>
      </c>
      <c r="T19" s="75">
        <f t="shared" si="2"/>
        <v>77</v>
      </c>
      <c r="U19" s="75">
        <v>8</v>
      </c>
      <c r="V19" s="74" t="s">
        <v>372</v>
      </c>
      <c r="W19" s="1"/>
    </row>
    <row r="20" spans="1:23" ht="12.75">
      <c r="A20" s="5">
        <v>10</v>
      </c>
      <c r="B20" s="78"/>
      <c r="C20" s="77">
        <v>10</v>
      </c>
      <c r="D20" s="19" t="s">
        <v>274</v>
      </c>
      <c r="E20" s="19" t="s">
        <v>273</v>
      </c>
      <c r="F20" s="19" t="s">
        <v>35</v>
      </c>
      <c r="G20" s="76" t="s">
        <v>235</v>
      </c>
      <c r="H20" s="75">
        <v>0</v>
      </c>
      <c r="I20" s="75">
        <v>9</v>
      </c>
      <c r="J20" s="75">
        <v>0</v>
      </c>
      <c r="K20" s="75">
        <v>6</v>
      </c>
      <c r="L20" s="75">
        <v>2</v>
      </c>
      <c r="M20" s="75">
        <v>13</v>
      </c>
      <c r="N20" s="75">
        <f t="shared" si="0"/>
        <v>30</v>
      </c>
      <c r="O20" s="75">
        <v>20</v>
      </c>
      <c r="P20" s="75">
        <v>10</v>
      </c>
      <c r="Q20" s="82">
        <v>15</v>
      </c>
      <c r="R20" s="75">
        <v>0</v>
      </c>
      <c r="S20" s="75">
        <f t="shared" si="1"/>
        <v>45</v>
      </c>
      <c r="T20" s="75">
        <f t="shared" si="2"/>
        <v>75</v>
      </c>
      <c r="U20" s="75">
        <v>9</v>
      </c>
      <c r="V20" s="74" t="s">
        <v>372</v>
      </c>
      <c r="W20" s="1"/>
    </row>
    <row r="21" spans="1:23" ht="12.75">
      <c r="A21" s="5">
        <v>11</v>
      </c>
      <c r="B21" s="79"/>
      <c r="C21" s="77">
        <v>10</v>
      </c>
      <c r="D21" s="19" t="s">
        <v>272</v>
      </c>
      <c r="E21" s="19" t="s">
        <v>240</v>
      </c>
      <c r="F21" s="19" t="s">
        <v>271</v>
      </c>
      <c r="G21" s="76">
        <v>150</v>
      </c>
      <c r="H21" s="75">
        <v>0</v>
      </c>
      <c r="I21" s="75">
        <v>9</v>
      </c>
      <c r="J21" s="75">
        <v>0</v>
      </c>
      <c r="K21" s="75">
        <v>5</v>
      </c>
      <c r="L21" s="75">
        <v>3</v>
      </c>
      <c r="M21" s="75">
        <v>14</v>
      </c>
      <c r="N21" s="75">
        <f t="shared" si="0"/>
        <v>31</v>
      </c>
      <c r="O21" s="75">
        <v>21</v>
      </c>
      <c r="P21" s="75">
        <v>0</v>
      </c>
      <c r="Q21" s="75">
        <v>20</v>
      </c>
      <c r="R21" s="75">
        <v>0</v>
      </c>
      <c r="S21" s="75">
        <f t="shared" si="1"/>
        <v>41</v>
      </c>
      <c r="T21" s="75">
        <f t="shared" si="2"/>
        <v>72</v>
      </c>
      <c r="U21" s="75">
        <v>10</v>
      </c>
      <c r="V21" s="74" t="s">
        <v>372</v>
      </c>
      <c r="W21" s="1"/>
    </row>
    <row r="22" spans="1:23" ht="12.75">
      <c r="A22" s="5">
        <v>12</v>
      </c>
      <c r="B22" s="81"/>
      <c r="C22" s="77">
        <v>10</v>
      </c>
      <c r="D22" s="19" t="s">
        <v>270</v>
      </c>
      <c r="E22" s="19" t="s">
        <v>44</v>
      </c>
      <c r="F22" s="19" t="s">
        <v>51</v>
      </c>
      <c r="G22" s="77">
        <v>62</v>
      </c>
      <c r="H22" s="75">
        <v>3</v>
      </c>
      <c r="I22" s="75">
        <v>12</v>
      </c>
      <c r="J22" s="75">
        <v>3</v>
      </c>
      <c r="K22" s="75">
        <v>6</v>
      </c>
      <c r="L22" s="75">
        <v>8</v>
      </c>
      <c r="M22" s="75">
        <v>14</v>
      </c>
      <c r="N22" s="75">
        <f t="shared" si="0"/>
        <v>46</v>
      </c>
      <c r="O22" s="75">
        <v>25</v>
      </c>
      <c r="P22" s="75">
        <v>0</v>
      </c>
      <c r="Q22" s="75">
        <v>0</v>
      </c>
      <c r="R22" s="75">
        <v>0</v>
      </c>
      <c r="S22" s="75">
        <f t="shared" si="1"/>
        <v>25</v>
      </c>
      <c r="T22" s="75">
        <f t="shared" si="2"/>
        <v>71</v>
      </c>
      <c r="U22" s="75">
        <v>11</v>
      </c>
      <c r="V22" s="74" t="s">
        <v>372</v>
      </c>
      <c r="W22" s="1"/>
    </row>
    <row r="23" spans="1:23" ht="12.75">
      <c r="A23" s="5">
        <v>13</v>
      </c>
      <c r="B23" s="78"/>
      <c r="C23" s="77">
        <v>10</v>
      </c>
      <c r="D23" s="19" t="s">
        <v>269</v>
      </c>
      <c r="E23" s="19" t="s">
        <v>268</v>
      </c>
      <c r="F23" s="19" t="s">
        <v>267</v>
      </c>
      <c r="G23" s="77">
        <v>115</v>
      </c>
      <c r="H23" s="75">
        <v>0</v>
      </c>
      <c r="I23" s="75">
        <v>9</v>
      </c>
      <c r="J23" s="75">
        <v>0</v>
      </c>
      <c r="K23" s="75">
        <v>4</v>
      </c>
      <c r="L23" s="75">
        <v>4</v>
      </c>
      <c r="M23" s="75">
        <v>12</v>
      </c>
      <c r="N23" s="75">
        <f t="shared" si="0"/>
        <v>29</v>
      </c>
      <c r="O23" s="75">
        <v>25</v>
      </c>
      <c r="P23" s="75">
        <v>0</v>
      </c>
      <c r="Q23" s="75">
        <v>15</v>
      </c>
      <c r="R23" s="75">
        <v>0</v>
      </c>
      <c r="S23" s="75">
        <f t="shared" si="1"/>
        <v>40</v>
      </c>
      <c r="T23" s="75">
        <f t="shared" si="2"/>
        <v>69</v>
      </c>
      <c r="U23" s="75">
        <v>12</v>
      </c>
      <c r="V23" s="74"/>
      <c r="W23" s="1"/>
    </row>
    <row r="24" spans="1:23" ht="12.75">
      <c r="A24" s="5">
        <v>14</v>
      </c>
      <c r="B24" s="79"/>
      <c r="C24" s="77">
        <v>10</v>
      </c>
      <c r="D24" s="19" t="s">
        <v>266</v>
      </c>
      <c r="E24" s="19" t="s">
        <v>265</v>
      </c>
      <c r="F24" s="19" t="s">
        <v>40</v>
      </c>
      <c r="G24" s="76">
        <v>62</v>
      </c>
      <c r="H24" s="75">
        <v>0</v>
      </c>
      <c r="I24" s="75">
        <v>6</v>
      </c>
      <c r="J24" s="75">
        <v>1</v>
      </c>
      <c r="K24" s="75">
        <v>7</v>
      </c>
      <c r="L24" s="75">
        <v>8</v>
      </c>
      <c r="M24" s="75">
        <v>14</v>
      </c>
      <c r="N24" s="75">
        <f t="shared" si="0"/>
        <v>36</v>
      </c>
      <c r="O24" s="75">
        <v>23</v>
      </c>
      <c r="P24" s="75">
        <v>0</v>
      </c>
      <c r="Q24" s="75">
        <v>0</v>
      </c>
      <c r="R24" s="75">
        <v>10</v>
      </c>
      <c r="S24" s="75">
        <f t="shared" si="1"/>
        <v>33</v>
      </c>
      <c r="T24" s="75">
        <f t="shared" si="2"/>
        <v>69</v>
      </c>
      <c r="U24" s="75">
        <v>12</v>
      </c>
      <c r="V24" s="74"/>
      <c r="W24" s="1"/>
    </row>
    <row r="25" spans="1:23" ht="12.75">
      <c r="A25" s="5">
        <v>15</v>
      </c>
      <c r="B25" s="79"/>
      <c r="C25" s="77">
        <v>10</v>
      </c>
      <c r="D25" s="19" t="s">
        <v>264</v>
      </c>
      <c r="E25" s="19" t="s">
        <v>155</v>
      </c>
      <c r="F25" s="19" t="s">
        <v>263</v>
      </c>
      <c r="G25" s="76">
        <v>37</v>
      </c>
      <c r="H25" s="75">
        <v>3</v>
      </c>
      <c r="I25" s="75">
        <v>6</v>
      </c>
      <c r="J25" s="75">
        <v>2</v>
      </c>
      <c r="K25" s="75">
        <v>7</v>
      </c>
      <c r="L25" s="75">
        <v>1</v>
      </c>
      <c r="M25" s="75">
        <v>14</v>
      </c>
      <c r="N25" s="75">
        <f t="shared" si="0"/>
        <v>33</v>
      </c>
      <c r="O25" s="75">
        <v>21</v>
      </c>
      <c r="P25" s="75">
        <v>0</v>
      </c>
      <c r="Q25" s="75">
        <v>15</v>
      </c>
      <c r="R25" s="75">
        <v>0</v>
      </c>
      <c r="S25" s="75">
        <f t="shared" si="1"/>
        <v>36</v>
      </c>
      <c r="T25" s="75">
        <f t="shared" si="2"/>
        <v>69</v>
      </c>
      <c r="U25" s="75">
        <v>12</v>
      </c>
      <c r="V25" s="74"/>
      <c r="W25" s="1"/>
    </row>
    <row r="26" spans="1:23" ht="12.75">
      <c r="A26" s="5">
        <v>16</v>
      </c>
      <c r="B26" s="78"/>
      <c r="C26" s="77">
        <v>10</v>
      </c>
      <c r="D26" s="19" t="s">
        <v>262</v>
      </c>
      <c r="E26" s="19" t="s">
        <v>261</v>
      </c>
      <c r="F26" s="19" t="s">
        <v>43</v>
      </c>
      <c r="G26" s="77">
        <v>115</v>
      </c>
      <c r="H26" s="75">
        <v>0</v>
      </c>
      <c r="I26" s="75">
        <v>9</v>
      </c>
      <c r="J26" s="75">
        <v>0</v>
      </c>
      <c r="K26" s="75">
        <v>4</v>
      </c>
      <c r="L26" s="75">
        <v>1</v>
      </c>
      <c r="M26" s="75">
        <v>17</v>
      </c>
      <c r="N26" s="75">
        <f t="shared" si="0"/>
        <v>31</v>
      </c>
      <c r="O26" s="75">
        <v>22</v>
      </c>
      <c r="P26" s="75">
        <v>0</v>
      </c>
      <c r="Q26" s="75">
        <v>15</v>
      </c>
      <c r="R26" s="75">
        <v>0</v>
      </c>
      <c r="S26" s="75">
        <f t="shared" si="1"/>
        <v>37</v>
      </c>
      <c r="T26" s="75">
        <f t="shared" si="2"/>
        <v>68</v>
      </c>
      <c r="U26" s="75">
        <v>13</v>
      </c>
      <c r="V26" s="74"/>
      <c r="W26" s="1"/>
    </row>
    <row r="27" spans="1:23" ht="12.75">
      <c r="A27" s="5">
        <v>17</v>
      </c>
      <c r="B27" s="79"/>
      <c r="C27" s="77">
        <v>10</v>
      </c>
      <c r="D27" s="19" t="s">
        <v>260</v>
      </c>
      <c r="E27" s="19" t="s">
        <v>259</v>
      </c>
      <c r="F27" s="19" t="s">
        <v>51</v>
      </c>
      <c r="G27" s="76" t="s">
        <v>235</v>
      </c>
      <c r="H27" s="75">
        <v>3</v>
      </c>
      <c r="I27" s="75">
        <v>3</v>
      </c>
      <c r="J27" s="75">
        <v>2</v>
      </c>
      <c r="K27" s="75">
        <v>4</v>
      </c>
      <c r="L27" s="75">
        <v>3</v>
      </c>
      <c r="M27" s="75">
        <v>18</v>
      </c>
      <c r="N27" s="75">
        <f t="shared" si="0"/>
        <v>33</v>
      </c>
      <c r="O27" s="75">
        <v>25</v>
      </c>
      <c r="P27" s="75">
        <v>0</v>
      </c>
      <c r="Q27" s="75">
        <v>0</v>
      </c>
      <c r="R27" s="75">
        <v>10</v>
      </c>
      <c r="S27" s="75">
        <f t="shared" si="1"/>
        <v>35</v>
      </c>
      <c r="T27" s="75">
        <f t="shared" si="2"/>
        <v>68</v>
      </c>
      <c r="U27" s="75">
        <v>13</v>
      </c>
      <c r="V27" s="74"/>
      <c r="W27" s="1"/>
    </row>
    <row r="28" spans="1:23" ht="12.75">
      <c r="A28" s="5">
        <v>18</v>
      </c>
      <c r="B28" s="79"/>
      <c r="C28" s="77">
        <v>10</v>
      </c>
      <c r="D28" s="19" t="s">
        <v>258</v>
      </c>
      <c r="E28" s="19" t="s">
        <v>116</v>
      </c>
      <c r="F28" s="19" t="s">
        <v>257</v>
      </c>
      <c r="G28" s="76">
        <v>37</v>
      </c>
      <c r="H28" s="75">
        <v>0</v>
      </c>
      <c r="I28" s="75">
        <v>3</v>
      </c>
      <c r="J28" s="75">
        <v>0</v>
      </c>
      <c r="K28" s="75">
        <v>3</v>
      </c>
      <c r="L28" s="75">
        <v>1</v>
      </c>
      <c r="M28" s="75">
        <v>13</v>
      </c>
      <c r="N28" s="75">
        <f t="shared" si="0"/>
        <v>20</v>
      </c>
      <c r="O28" s="75">
        <v>22</v>
      </c>
      <c r="P28" s="75">
        <v>0</v>
      </c>
      <c r="Q28" s="75">
        <v>15</v>
      </c>
      <c r="R28" s="75">
        <v>10</v>
      </c>
      <c r="S28" s="75">
        <f t="shared" si="1"/>
        <v>47</v>
      </c>
      <c r="T28" s="75">
        <f t="shared" si="2"/>
        <v>67</v>
      </c>
      <c r="U28" s="75">
        <v>14</v>
      </c>
      <c r="V28" s="74"/>
      <c r="W28" s="1"/>
    </row>
    <row r="29" spans="1:23" ht="12.75">
      <c r="A29" s="5">
        <v>19</v>
      </c>
      <c r="B29" s="79"/>
      <c r="C29" s="77">
        <v>10</v>
      </c>
      <c r="D29" s="19" t="s">
        <v>256</v>
      </c>
      <c r="E29" s="19" t="s">
        <v>42</v>
      </c>
      <c r="F29" s="19" t="s">
        <v>45</v>
      </c>
      <c r="G29" s="76">
        <v>115</v>
      </c>
      <c r="H29" s="75">
        <v>0</v>
      </c>
      <c r="I29" s="75">
        <v>6</v>
      </c>
      <c r="J29" s="75">
        <v>3</v>
      </c>
      <c r="K29" s="75">
        <v>4</v>
      </c>
      <c r="L29" s="75">
        <v>4</v>
      </c>
      <c r="M29" s="75">
        <v>15</v>
      </c>
      <c r="N29" s="75">
        <f t="shared" si="0"/>
        <v>32</v>
      </c>
      <c r="O29" s="75">
        <v>25</v>
      </c>
      <c r="P29" s="75">
        <v>10</v>
      </c>
      <c r="Q29" s="75">
        <v>0</v>
      </c>
      <c r="R29" s="75">
        <v>0</v>
      </c>
      <c r="S29" s="75">
        <f t="shared" si="1"/>
        <v>35</v>
      </c>
      <c r="T29" s="75">
        <f t="shared" si="2"/>
        <v>67</v>
      </c>
      <c r="U29" s="75">
        <v>14</v>
      </c>
      <c r="V29" s="74"/>
      <c r="W29" s="1"/>
    </row>
    <row r="30" spans="1:23" ht="12.75">
      <c r="A30" s="5">
        <v>20</v>
      </c>
      <c r="B30" s="78"/>
      <c r="C30" s="77">
        <v>10</v>
      </c>
      <c r="D30" s="19" t="s">
        <v>255</v>
      </c>
      <c r="E30" s="19" t="s">
        <v>36</v>
      </c>
      <c r="F30" s="19" t="s">
        <v>40</v>
      </c>
      <c r="G30" s="76" t="s">
        <v>235</v>
      </c>
      <c r="H30" s="75">
        <v>6</v>
      </c>
      <c r="I30" s="75">
        <v>6</v>
      </c>
      <c r="J30" s="75">
        <v>0</v>
      </c>
      <c r="K30" s="75">
        <v>3</v>
      </c>
      <c r="L30" s="75">
        <v>1</v>
      </c>
      <c r="M30" s="75">
        <v>15</v>
      </c>
      <c r="N30" s="75">
        <f t="shared" si="0"/>
        <v>31</v>
      </c>
      <c r="O30" s="75">
        <v>25</v>
      </c>
      <c r="P30" s="75">
        <v>0</v>
      </c>
      <c r="Q30" s="75">
        <v>0</v>
      </c>
      <c r="R30" s="75">
        <v>10</v>
      </c>
      <c r="S30" s="75">
        <f t="shared" si="1"/>
        <v>35</v>
      </c>
      <c r="T30" s="75">
        <f t="shared" si="2"/>
        <v>66</v>
      </c>
      <c r="U30" s="75">
        <v>15</v>
      </c>
      <c r="V30" s="74"/>
      <c r="W30" s="1"/>
    </row>
    <row r="31" spans="1:23" ht="12.75">
      <c r="A31" s="5">
        <v>21</v>
      </c>
      <c r="B31" s="78"/>
      <c r="C31" s="77">
        <v>10</v>
      </c>
      <c r="D31" s="19" t="s">
        <v>254</v>
      </c>
      <c r="E31" s="19" t="s">
        <v>116</v>
      </c>
      <c r="F31" s="19" t="s">
        <v>104</v>
      </c>
      <c r="G31" s="77">
        <v>115</v>
      </c>
      <c r="H31" s="75">
        <v>3</v>
      </c>
      <c r="I31" s="75">
        <v>3</v>
      </c>
      <c r="J31" s="75">
        <v>0</v>
      </c>
      <c r="K31" s="75">
        <v>5</v>
      </c>
      <c r="L31" s="75">
        <v>0</v>
      </c>
      <c r="M31" s="75">
        <v>16</v>
      </c>
      <c r="N31" s="75">
        <f t="shared" si="0"/>
        <v>27</v>
      </c>
      <c r="O31" s="75">
        <v>22</v>
      </c>
      <c r="P31" s="75">
        <v>0</v>
      </c>
      <c r="Q31" s="75">
        <v>15</v>
      </c>
      <c r="R31" s="75">
        <v>0</v>
      </c>
      <c r="S31" s="75">
        <f t="shared" si="1"/>
        <v>37</v>
      </c>
      <c r="T31" s="75">
        <f t="shared" si="2"/>
        <v>64</v>
      </c>
      <c r="U31" s="75">
        <v>16</v>
      </c>
      <c r="V31" s="74"/>
      <c r="W31" s="1"/>
    </row>
    <row r="32" spans="1:23" ht="12.75">
      <c r="A32" s="5">
        <v>22</v>
      </c>
      <c r="B32" s="78"/>
      <c r="C32" s="77">
        <v>10</v>
      </c>
      <c r="D32" s="19" t="s">
        <v>253</v>
      </c>
      <c r="E32" s="19" t="s">
        <v>85</v>
      </c>
      <c r="F32" s="19" t="s">
        <v>35</v>
      </c>
      <c r="G32" s="77">
        <v>115</v>
      </c>
      <c r="H32" s="75">
        <v>0</v>
      </c>
      <c r="I32" s="75">
        <v>6</v>
      </c>
      <c r="J32" s="75">
        <v>0</v>
      </c>
      <c r="K32" s="75">
        <v>7</v>
      </c>
      <c r="L32" s="75">
        <v>1</v>
      </c>
      <c r="M32" s="75">
        <v>13</v>
      </c>
      <c r="N32" s="75">
        <f t="shared" si="0"/>
        <v>27</v>
      </c>
      <c r="O32" s="75">
        <v>21</v>
      </c>
      <c r="P32" s="75">
        <v>0</v>
      </c>
      <c r="Q32" s="75">
        <v>15</v>
      </c>
      <c r="R32" s="75">
        <v>0</v>
      </c>
      <c r="S32" s="75">
        <f t="shared" si="1"/>
        <v>36</v>
      </c>
      <c r="T32" s="75">
        <f t="shared" si="2"/>
        <v>63</v>
      </c>
      <c r="U32" s="75">
        <v>17</v>
      </c>
      <c r="V32" s="74"/>
      <c r="W32" s="1"/>
    </row>
    <row r="33" spans="1:23" ht="12.75">
      <c r="A33" s="5">
        <v>23</v>
      </c>
      <c r="B33" s="78"/>
      <c r="C33" s="77">
        <v>10</v>
      </c>
      <c r="D33" s="19" t="s">
        <v>252</v>
      </c>
      <c r="E33" s="19" t="s">
        <v>61</v>
      </c>
      <c r="F33" s="19" t="s">
        <v>28</v>
      </c>
      <c r="G33" s="77">
        <v>62</v>
      </c>
      <c r="H33" s="75">
        <v>0</v>
      </c>
      <c r="I33" s="75">
        <v>6</v>
      </c>
      <c r="J33" s="75">
        <v>0</v>
      </c>
      <c r="K33" s="75">
        <v>5</v>
      </c>
      <c r="L33" s="75">
        <v>2</v>
      </c>
      <c r="M33" s="75">
        <v>16</v>
      </c>
      <c r="N33" s="75">
        <f t="shared" si="0"/>
        <v>29</v>
      </c>
      <c r="O33" s="75">
        <v>23</v>
      </c>
      <c r="P33" s="75">
        <v>10</v>
      </c>
      <c r="Q33" s="75">
        <v>0</v>
      </c>
      <c r="R33" s="75">
        <v>0</v>
      </c>
      <c r="S33" s="75">
        <f t="shared" si="1"/>
        <v>33</v>
      </c>
      <c r="T33" s="75">
        <f t="shared" si="2"/>
        <v>62</v>
      </c>
      <c r="U33" s="75">
        <v>18</v>
      </c>
      <c r="V33" s="74"/>
      <c r="W33" s="1"/>
    </row>
    <row r="34" spans="1:23" ht="12.75">
      <c r="A34" s="5">
        <v>24</v>
      </c>
      <c r="B34" s="79"/>
      <c r="C34" s="77">
        <v>10</v>
      </c>
      <c r="D34" s="19" t="s">
        <v>251</v>
      </c>
      <c r="E34" s="19" t="s">
        <v>238</v>
      </c>
      <c r="F34" s="19" t="s">
        <v>59</v>
      </c>
      <c r="G34" s="76">
        <v>115</v>
      </c>
      <c r="H34" s="75">
        <v>0</v>
      </c>
      <c r="I34" s="75">
        <v>6</v>
      </c>
      <c r="J34" s="75">
        <v>1</v>
      </c>
      <c r="K34" s="75">
        <v>3</v>
      </c>
      <c r="L34" s="75">
        <v>3</v>
      </c>
      <c r="M34" s="75">
        <v>14</v>
      </c>
      <c r="N34" s="75">
        <f t="shared" si="0"/>
        <v>27</v>
      </c>
      <c r="O34" s="75">
        <v>25</v>
      </c>
      <c r="P34" s="75">
        <v>10</v>
      </c>
      <c r="Q34" s="75">
        <v>0</v>
      </c>
      <c r="R34" s="75">
        <v>0</v>
      </c>
      <c r="S34" s="75">
        <f t="shared" si="1"/>
        <v>35</v>
      </c>
      <c r="T34" s="75">
        <f t="shared" si="2"/>
        <v>62</v>
      </c>
      <c r="U34" s="75">
        <v>18</v>
      </c>
      <c r="V34" s="74"/>
      <c r="W34" s="1"/>
    </row>
    <row r="35" spans="1:23" ht="12.75">
      <c r="A35" s="5">
        <v>25</v>
      </c>
      <c r="B35" s="78"/>
      <c r="C35" s="77">
        <v>10</v>
      </c>
      <c r="D35" s="19" t="s">
        <v>250</v>
      </c>
      <c r="E35" s="19" t="s">
        <v>249</v>
      </c>
      <c r="F35" s="19" t="s">
        <v>59</v>
      </c>
      <c r="G35" s="76" t="s">
        <v>235</v>
      </c>
      <c r="H35" s="75">
        <v>3</v>
      </c>
      <c r="I35" s="75">
        <v>6</v>
      </c>
      <c r="J35" s="75">
        <v>4</v>
      </c>
      <c r="K35" s="75">
        <v>5</v>
      </c>
      <c r="L35" s="75">
        <v>3</v>
      </c>
      <c r="M35" s="75">
        <v>17</v>
      </c>
      <c r="N35" s="75">
        <f t="shared" si="0"/>
        <v>38</v>
      </c>
      <c r="O35" s="75">
        <v>23</v>
      </c>
      <c r="P35" s="75">
        <v>0</v>
      </c>
      <c r="Q35" s="75">
        <v>0</v>
      </c>
      <c r="R35" s="75">
        <v>0</v>
      </c>
      <c r="S35" s="75">
        <f t="shared" si="1"/>
        <v>23</v>
      </c>
      <c r="T35" s="75">
        <f t="shared" si="2"/>
        <v>61</v>
      </c>
      <c r="U35" s="75">
        <v>19</v>
      </c>
      <c r="V35" s="74"/>
      <c r="W35" s="1"/>
    </row>
    <row r="36" spans="1:23" ht="12.75">
      <c r="A36" s="5">
        <v>26</v>
      </c>
      <c r="B36" s="78"/>
      <c r="C36" s="77">
        <v>10</v>
      </c>
      <c r="D36" s="19" t="s">
        <v>248</v>
      </c>
      <c r="E36" s="19" t="s">
        <v>27</v>
      </c>
      <c r="F36" s="19" t="s">
        <v>109</v>
      </c>
      <c r="G36" s="76" t="s">
        <v>235</v>
      </c>
      <c r="H36" s="75">
        <v>3</v>
      </c>
      <c r="I36" s="75">
        <v>9</v>
      </c>
      <c r="J36" s="75">
        <v>0</v>
      </c>
      <c r="K36" s="75">
        <v>6</v>
      </c>
      <c r="L36" s="75">
        <v>5</v>
      </c>
      <c r="M36" s="75">
        <v>16</v>
      </c>
      <c r="N36" s="75">
        <f t="shared" si="0"/>
        <v>39</v>
      </c>
      <c r="O36" s="75">
        <v>19</v>
      </c>
      <c r="P36" s="75">
        <v>0</v>
      </c>
      <c r="Q36" s="75">
        <v>0</v>
      </c>
      <c r="R36" s="75">
        <v>0</v>
      </c>
      <c r="S36" s="75">
        <f t="shared" si="1"/>
        <v>19</v>
      </c>
      <c r="T36" s="75">
        <f t="shared" si="2"/>
        <v>58</v>
      </c>
      <c r="U36" s="75">
        <v>20</v>
      </c>
      <c r="V36" s="74"/>
      <c r="W36" s="1"/>
    </row>
    <row r="37" spans="1:23" ht="12.75">
      <c r="A37" s="5">
        <v>27</v>
      </c>
      <c r="B37" s="78"/>
      <c r="C37" s="77">
        <v>10</v>
      </c>
      <c r="D37" s="19" t="s">
        <v>247</v>
      </c>
      <c r="E37" s="19" t="s">
        <v>246</v>
      </c>
      <c r="F37" s="19" t="s">
        <v>123</v>
      </c>
      <c r="G37" s="76">
        <v>29</v>
      </c>
      <c r="H37" s="75">
        <v>0</v>
      </c>
      <c r="I37" s="75">
        <v>0</v>
      </c>
      <c r="J37" s="75">
        <v>1</v>
      </c>
      <c r="K37" s="75">
        <v>4</v>
      </c>
      <c r="L37" s="75">
        <v>0</v>
      </c>
      <c r="M37" s="75">
        <v>9</v>
      </c>
      <c r="N37" s="75">
        <f t="shared" si="0"/>
        <v>14</v>
      </c>
      <c r="O37" s="75">
        <v>19</v>
      </c>
      <c r="P37" s="75">
        <v>20</v>
      </c>
      <c r="Q37" s="75">
        <v>0</v>
      </c>
      <c r="R37" s="75">
        <v>0</v>
      </c>
      <c r="S37" s="75">
        <f t="shared" si="1"/>
        <v>39</v>
      </c>
      <c r="T37" s="75">
        <f t="shared" si="2"/>
        <v>53</v>
      </c>
      <c r="U37" s="75">
        <v>21</v>
      </c>
      <c r="V37" s="74"/>
      <c r="W37" s="1"/>
    </row>
    <row r="38" spans="1:23" ht="12.75">
      <c r="A38" s="5">
        <v>28</v>
      </c>
      <c r="B38" s="78"/>
      <c r="C38" s="77">
        <v>10</v>
      </c>
      <c r="D38" s="19" t="s">
        <v>245</v>
      </c>
      <c r="E38" s="19" t="s">
        <v>36</v>
      </c>
      <c r="F38" s="19" t="s">
        <v>244</v>
      </c>
      <c r="G38" s="76">
        <v>115</v>
      </c>
      <c r="H38" s="75">
        <v>3</v>
      </c>
      <c r="I38" s="75">
        <v>6</v>
      </c>
      <c r="J38" s="75">
        <v>0</v>
      </c>
      <c r="K38" s="75">
        <v>4</v>
      </c>
      <c r="L38" s="75">
        <v>0</v>
      </c>
      <c r="M38" s="75">
        <v>13</v>
      </c>
      <c r="N38" s="75">
        <f t="shared" si="0"/>
        <v>26</v>
      </c>
      <c r="O38" s="75">
        <v>25</v>
      </c>
      <c r="P38" s="75">
        <v>0</v>
      </c>
      <c r="Q38" s="75">
        <v>0</v>
      </c>
      <c r="R38" s="75">
        <v>0</v>
      </c>
      <c r="S38" s="75">
        <f t="shared" si="1"/>
        <v>25</v>
      </c>
      <c r="T38" s="75">
        <f t="shared" si="2"/>
        <v>51</v>
      </c>
      <c r="U38" s="75">
        <v>22</v>
      </c>
      <c r="V38" s="74"/>
      <c r="W38" s="1"/>
    </row>
    <row r="39" spans="1:23" ht="12.75">
      <c r="A39" s="5">
        <v>29</v>
      </c>
      <c r="B39" s="78"/>
      <c r="C39" s="77">
        <v>10</v>
      </c>
      <c r="D39" s="19" t="s">
        <v>243</v>
      </c>
      <c r="E39" s="19" t="s">
        <v>204</v>
      </c>
      <c r="F39" s="19" t="s">
        <v>28</v>
      </c>
      <c r="G39" s="77">
        <v>115</v>
      </c>
      <c r="H39" s="75">
        <v>9</v>
      </c>
      <c r="I39" s="75">
        <v>3</v>
      </c>
      <c r="J39" s="75">
        <v>0</v>
      </c>
      <c r="K39" s="75">
        <v>5</v>
      </c>
      <c r="L39" s="75">
        <v>4</v>
      </c>
      <c r="M39" s="75">
        <v>14</v>
      </c>
      <c r="N39" s="75">
        <f t="shared" si="0"/>
        <v>35</v>
      </c>
      <c r="O39" s="75">
        <v>15</v>
      </c>
      <c r="P39" s="75">
        <v>0</v>
      </c>
      <c r="Q39" s="75">
        <v>0</v>
      </c>
      <c r="R39" s="75">
        <v>0</v>
      </c>
      <c r="S39" s="75">
        <f t="shared" si="1"/>
        <v>15</v>
      </c>
      <c r="T39" s="75">
        <f t="shared" si="2"/>
        <v>50</v>
      </c>
      <c r="U39" s="75">
        <v>23</v>
      </c>
      <c r="V39" s="74"/>
      <c r="W39" s="1"/>
    </row>
    <row r="40" spans="1:23" ht="12.75">
      <c r="A40" s="5">
        <v>30</v>
      </c>
      <c r="B40" s="78"/>
      <c r="C40" s="77">
        <v>10</v>
      </c>
      <c r="D40" s="19" t="s">
        <v>242</v>
      </c>
      <c r="E40" s="19" t="s">
        <v>27</v>
      </c>
      <c r="F40" s="19" t="s">
        <v>28</v>
      </c>
      <c r="G40" s="76" t="s">
        <v>235</v>
      </c>
      <c r="H40" s="75">
        <v>0</v>
      </c>
      <c r="I40" s="75">
        <v>6</v>
      </c>
      <c r="J40" s="75">
        <v>0</v>
      </c>
      <c r="K40" s="75">
        <v>4</v>
      </c>
      <c r="L40" s="75">
        <v>2</v>
      </c>
      <c r="M40" s="75">
        <v>15</v>
      </c>
      <c r="N40" s="75">
        <f t="shared" si="0"/>
        <v>27</v>
      </c>
      <c r="O40" s="75">
        <v>22</v>
      </c>
      <c r="P40" s="75">
        <v>0</v>
      </c>
      <c r="Q40" s="75">
        <v>0</v>
      </c>
      <c r="R40" s="75">
        <v>0</v>
      </c>
      <c r="S40" s="75">
        <f t="shared" si="1"/>
        <v>22</v>
      </c>
      <c r="T40" s="75">
        <f t="shared" si="2"/>
        <v>49</v>
      </c>
      <c r="U40" s="75">
        <v>24</v>
      </c>
      <c r="V40" s="74"/>
      <c r="W40" s="1"/>
    </row>
    <row r="41" spans="1:23" ht="12.75">
      <c r="A41" s="5">
        <v>31</v>
      </c>
      <c r="B41" s="79"/>
      <c r="C41" s="77">
        <v>10</v>
      </c>
      <c r="D41" s="19" t="s">
        <v>241</v>
      </c>
      <c r="E41" s="19" t="s">
        <v>240</v>
      </c>
      <c r="F41" s="19" t="s">
        <v>81</v>
      </c>
      <c r="G41" s="76">
        <v>115</v>
      </c>
      <c r="H41" s="75">
        <v>3</v>
      </c>
      <c r="I41" s="75">
        <v>9</v>
      </c>
      <c r="J41" s="75">
        <v>1</v>
      </c>
      <c r="K41" s="75">
        <v>5</v>
      </c>
      <c r="L41" s="75">
        <v>4</v>
      </c>
      <c r="M41" s="75">
        <v>12</v>
      </c>
      <c r="N41" s="75">
        <f t="shared" si="0"/>
        <v>34</v>
      </c>
      <c r="O41" s="75">
        <v>15</v>
      </c>
      <c r="P41" s="75">
        <v>0</v>
      </c>
      <c r="Q41" s="75">
        <v>0</v>
      </c>
      <c r="R41" s="75">
        <v>0</v>
      </c>
      <c r="S41" s="75">
        <f t="shared" si="1"/>
        <v>15</v>
      </c>
      <c r="T41" s="75">
        <f t="shared" si="2"/>
        <v>49</v>
      </c>
      <c r="U41" s="75">
        <v>24</v>
      </c>
      <c r="V41" s="74"/>
      <c r="W41" s="1"/>
    </row>
    <row r="42" spans="1:23" ht="12.75">
      <c r="A42" s="5">
        <v>32</v>
      </c>
      <c r="B42" s="78"/>
      <c r="C42" s="77">
        <v>10</v>
      </c>
      <c r="D42" s="19" t="s">
        <v>239</v>
      </c>
      <c r="E42" s="19" t="s">
        <v>238</v>
      </c>
      <c r="F42" s="19" t="s">
        <v>237</v>
      </c>
      <c r="G42" s="76" t="s">
        <v>235</v>
      </c>
      <c r="H42" s="75">
        <v>0</v>
      </c>
      <c r="I42" s="75">
        <v>9</v>
      </c>
      <c r="J42" s="75">
        <v>0</v>
      </c>
      <c r="K42" s="75">
        <v>5</v>
      </c>
      <c r="L42" s="75">
        <v>0</v>
      </c>
      <c r="M42" s="75">
        <v>10</v>
      </c>
      <c r="N42" s="75">
        <f t="shared" si="0"/>
        <v>24</v>
      </c>
      <c r="O42" s="75">
        <v>24</v>
      </c>
      <c r="P42" s="75">
        <v>0</v>
      </c>
      <c r="Q42" s="75">
        <v>0</v>
      </c>
      <c r="R42" s="75">
        <v>0</v>
      </c>
      <c r="S42" s="75">
        <f t="shared" si="1"/>
        <v>24</v>
      </c>
      <c r="T42" s="75">
        <f t="shared" si="2"/>
        <v>48</v>
      </c>
      <c r="U42" s="75">
        <v>25</v>
      </c>
      <c r="V42" s="74"/>
      <c r="W42" s="1"/>
    </row>
    <row r="43" spans="1:23" ht="12.75">
      <c r="A43" s="5">
        <v>33</v>
      </c>
      <c r="B43" s="78"/>
      <c r="C43" s="77">
        <v>10</v>
      </c>
      <c r="D43" s="19" t="s">
        <v>236</v>
      </c>
      <c r="E43" s="19" t="s">
        <v>29</v>
      </c>
      <c r="F43" s="19" t="s">
        <v>35</v>
      </c>
      <c r="G43" s="76" t="s">
        <v>235</v>
      </c>
      <c r="H43" s="75">
        <v>3</v>
      </c>
      <c r="I43" s="75">
        <v>6</v>
      </c>
      <c r="J43" s="75">
        <v>1</v>
      </c>
      <c r="K43" s="75">
        <v>5</v>
      </c>
      <c r="L43" s="75">
        <v>2</v>
      </c>
      <c r="M43" s="75">
        <v>13</v>
      </c>
      <c r="N43" s="75">
        <f t="shared" si="0"/>
        <v>30</v>
      </c>
      <c r="O43" s="75">
        <v>17</v>
      </c>
      <c r="P43" s="75">
        <v>0</v>
      </c>
      <c r="Q43" s="75">
        <v>0</v>
      </c>
      <c r="R43" s="75">
        <v>0</v>
      </c>
      <c r="S43" s="75">
        <v>17</v>
      </c>
      <c r="T43" s="75">
        <f t="shared" si="2"/>
        <v>47</v>
      </c>
      <c r="U43" s="75">
        <v>26</v>
      </c>
      <c r="V43" s="74"/>
      <c r="W43" s="1"/>
    </row>
    <row r="44" spans="1:23" ht="12.75">
      <c r="A44" s="5">
        <v>34</v>
      </c>
      <c r="B44" s="78"/>
      <c r="C44" s="77">
        <v>10</v>
      </c>
      <c r="D44" s="19" t="s">
        <v>234</v>
      </c>
      <c r="E44" s="19" t="s">
        <v>116</v>
      </c>
      <c r="F44" s="19" t="s">
        <v>233</v>
      </c>
      <c r="G44" s="77">
        <v>150</v>
      </c>
      <c r="H44" s="75">
        <v>3</v>
      </c>
      <c r="I44" s="75">
        <v>3</v>
      </c>
      <c r="J44" s="75">
        <v>1</v>
      </c>
      <c r="K44" s="75">
        <v>3</v>
      </c>
      <c r="L44" s="75">
        <v>3</v>
      </c>
      <c r="M44" s="75">
        <v>10</v>
      </c>
      <c r="N44" s="75">
        <f t="shared" si="0"/>
        <v>23</v>
      </c>
      <c r="O44" s="75">
        <v>23</v>
      </c>
      <c r="P44" s="75">
        <v>0</v>
      </c>
      <c r="Q44" s="75">
        <v>0</v>
      </c>
      <c r="R44" s="75">
        <v>0</v>
      </c>
      <c r="S44" s="75">
        <v>23</v>
      </c>
      <c r="T44" s="75">
        <f t="shared" si="2"/>
        <v>46</v>
      </c>
      <c r="U44" s="75">
        <v>27</v>
      </c>
      <c r="V44" s="74"/>
      <c r="W44" s="1"/>
    </row>
    <row r="45" spans="1:23" ht="12.75">
      <c r="A45" s="5">
        <v>35</v>
      </c>
      <c r="B45" s="78"/>
      <c r="C45" s="77">
        <v>10</v>
      </c>
      <c r="D45" s="19" t="s">
        <v>232</v>
      </c>
      <c r="E45" s="19" t="s">
        <v>155</v>
      </c>
      <c r="F45" s="19" t="s">
        <v>33</v>
      </c>
      <c r="G45" s="77">
        <v>150</v>
      </c>
      <c r="H45" s="75">
        <v>0</v>
      </c>
      <c r="I45" s="75">
        <v>3</v>
      </c>
      <c r="J45" s="75">
        <v>0</v>
      </c>
      <c r="K45" s="75">
        <v>5</v>
      </c>
      <c r="L45" s="75">
        <v>1</v>
      </c>
      <c r="M45" s="75">
        <v>15</v>
      </c>
      <c r="N45" s="75">
        <f t="shared" si="0"/>
        <v>24</v>
      </c>
      <c r="O45" s="75">
        <v>20</v>
      </c>
      <c r="P45" s="75">
        <v>0</v>
      </c>
      <c r="Q45" s="75">
        <v>0</v>
      </c>
      <c r="R45" s="75">
        <v>0</v>
      </c>
      <c r="S45" s="75">
        <f aca="true" t="shared" si="3" ref="S45:S50">SUM(O45:R45)</f>
        <v>20</v>
      </c>
      <c r="T45" s="75">
        <f t="shared" si="2"/>
        <v>44</v>
      </c>
      <c r="U45" s="75">
        <v>28</v>
      </c>
      <c r="V45" s="74"/>
      <c r="W45" s="1"/>
    </row>
    <row r="46" spans="1:23" ht="12.75">
      <c r="A46" s="5">
        <v>36</v>
      </c>
      <c r="B46" s="79"/>
      <c r="C46" s="77">
        <v>10</v>
      </c>
      <c r="D46" s="19" t="s">
        <v>231</v>
      </c>
      <c r="E46" s="19" t="s">
        <v>230</v>
      </c>
      <c r="F46" s="19" t="s">
        <v>229</v>
      </c>
      <c r="G46" s="77">
        <v>119</v>
      </c>
      <c r="H46" s="75">
        <v>3</v>
      </c>
      <c r="I46" s="75">
        <v>3</v>
      </c>
      <c r="J46" s="75">
        <v>0</v>
      </c>
      <c r="K46" s="75">
        <v>4</v>
      </c>
      <c r="L46" s="75">
        <v>1</v>
      </c>
      <c r="M46" s="75">
        <v>12</v>
      </c>
      <c r="N46" s="75">
        <f t="shared" si="0"/>
        <v>23</v>
      </c>
      <c r="O46" s="75">
        <v>20</v>
      </c>
      <c r="P46" s="75">
        <v>0</v>
      </c>
      <c r="Q46" s="80">
        <v>0</v>
      </c>
      <c r="R46" s="75">
        <v>0</v>
      </c>
      <c r="S46" s="75">
        <f t="shared" si="3"/>
        <v>20</v>
      </c>
      <c r="T46" s="75">
        <f t="shared" si="2"/>
        <v>43</v>
      </c>
      <c r="U46" s="75">
        <v>29</v>
      </c>
      <c r="V46" s="74"/>
      <c r="W46" s="1"/>
    </row>
    <row r="47" spans="1:23" ht="12.75">
      <c r="A47" s="5">
        <v>37</v>
      </c>
      <c r="B47" s="78"/>
      <c r="C47" s="77">
        <v>10</v>
      </c>
      <c r="D47" s="19" t="s">
        <v>228</v>
      </c>
      <c r="E47" s="19" t="s">
        <v>182</v>
      </c>
      <c r="F47" s="19" t="s">
        <v>35</v>
      </c>
      <c r="G47" s="77">
        <v>115</v>
      </c>
      <c r="H47" s="75">
        <v>6</v>
      </c>
      <c r="I47" s="75">
        <v>3</v>
      </c>
      <c r="J47" s="75">
        <v>0</v>
      </c>
      <c r="K47" s="75">
        <v>3</v>
      </c>
      <c r="L47" s="75">
        <v>3</v>
      </c>
      <c r="M47" s="75">
        <v>7</v>
      </c>
      <c r="N47" s="75">
        <f t="shared" si="0"/>
        <v>22</v>
      </c>
      <c r="O47" s="75">
        <v>19</v>
      </c>
      <c r="P47" s="75">
        <v>0</v>
      </c>
      <c r="Q47" s="75">
        <v>0</v>
      </c>
      <c r="R47" s="75">
        <v>0</v>
      </c>
      <c r="S47" s="75">
        <f t="shared" si="3"/>
        <v>19</v>
      </c>
      <c r="T47" s="75">
        <f t="shared" si="2"/>
        <v>41</v>
      </c>
      <c r="U47" s="75">
        <v>30</v>
      </c>
      <c r="V47" s="74"/>
      <c r="W47" s="1"/>
    </row>
    <row r="48" spans="1:23" ht="12.75">
      <c r="A48" s="5">
        <v>38</v>
      </c>
      <c r="B48" s="79"/>
      <c r="C48" s="77">
        <v>10</v>
      </c>
      <c r="D48" s="19" t="s">
        <v>227</v>
      </c>
      <c r="E48" s="19" t="s">
        <v>153</v>
      </c>
      <c r="F48" s="19" t="s">
        <v>40</v>
      </c>
      <c r="G48" s="76">
        <v>115</v>
      </c>
      <c r="H48" s="75">
        <v>0</v>
      </c>
      <c r="I48" s="75">
        <v>3</v>
      </c>
      <c r="J48" s="75">
        <v>0</v>
      </c>
      <c r="K48" s="75">
        <v>3</v>
      </c>
      <c r="L48" s="75">
        <v>1</v>
      </c>
      <c r="M48" s="75">
        <v>14</v>
      </c>
      <c r="N48" s="75">
        <f t="shared" si="0"/>
        <v>21</v>
      </c>
      <c r="O48" s="75">
        <v>19</v>
      </c>
      <c r="P48" s="75">
        <v>0</v>
      </c>
      <c r="Q48" s="75">
        <v>0</v>
      </c>
      <c r="R48" s="75">
        <v>0</v>
      </c>
      <c r="S48" s="75">
        <f t="shared" si="3"/>
        <v>19</v>
      </c>
      <c r="T48" s="75">
        <f t="shared" si="2"/>
        <v>40</v>
      </c>
      <c r="U48" s="75">
        <v>31</v>
      </c>
      <c r="V48" s="74"/>
      <c r="W48" s="1"/>
    </row>
    <row r="49" spans="1:23" ht="12.75">
      <c r="A49" s="5">
        <v>39</v>
      </c>
      <c r="B49" s="79"/>
      <c r="C49" s="77">
        <v>10</v>
      </c>
      <c r="D49" s="19" t="s">
        <v>226</v>
      </c>
      <c r="E49" s="19" t="s">
        <v>167</v>
      </c>
      <c r="F49" s="19" t="s">
        <v>113</v>
      </c>
      <c r="G49" s="76">
        <v>74</v>
      </c>
      <c r="H49" s="75">
        <v>0</v>
      </c>
      <c r="I49" s="75">
        <v>6</v>
      </c>
      <c r="J49" s="75">
        <v>0</v>
      </c>
      <c r="K49" s="75">
        <v>4</v>
      </c>
      <c r="L49" s="75">
        <v>3</v>
      </c>
      <c r="M49" s="75">
        <v>10</v>
      </c>
      <c r="N49" s="75">
        <f t="shared" si="0"/>
        <v>23</v>
      </c>
      <c r="O49" s="75">
        <v>0</v>
      </c>
      <c r="P49" s="75">
        <v>0</v>
      </c>
      <c r="Q49" s="75">
        <v>0</v>
      </c>
      <c r="R49" s="75">
        <v>0</v>
      </c>
      <c r="S49" s="75">
        <f t="shared" si="3"/>
        <v>0</v>
      </c>
      <c r="T49" s="75">
        <f t="shared" si="2"/>
        <v>23</v>
      </c>
      <c r="U49" s="75">
        <v>32</v>
      </c>
      <c r="V49" s="74"/>
      <c r="W49" s="1"/>
    </row>
    <row r="50" spans="1:23" ht="12.75">
      <c r="A50" s="5">
        <v>40</v>
      </c>
      <c r="B50" s="78"/>
      <c r="C50" s="77">
        <v>10</v>
      </c>
      <c r="D50" s="19" t="s">
        <v>225</v>
      </c>
      <c r="E50" s="19" t="s">
        <v>116</v>
      </c>
      <c r="F50" s="19" t="s">
        <v>123</v>
      </c>
      <c r="G50" s="76">
        <v>74</v>
      </c>
      <c r="H50" s="75">
        <v>0</v>
      </c>
      <c r="I50" s="75">
        <v>6</v>
      </c>
      <c r="J50" s="75">
        <v>0</v>
      </c>
      <c r="K50" s="75">
        <v>5</v>
      </c>
      <c r="L50" s="75">
        <v>1</v>
      </c>
      <c r="M50" s="75">
        <v>10</v>
      </c>
      <c r="N50" s="75">
        <f t="shared" si="0"/>
        <v>22</v>
      </c>
      <c r="O50" s="75">
        <v>0</v>
      </c>
      <c r="P50" s="75">
        <v>0</v>
      </c>
      <c r="Q50" s="75">
        <v>0</v>
      </c>
      <c r="R50" s="75">
        <v>0</v>
      </c>
      <c r="S50" s="75">
        <f t="shared" si="3"/>
        <v>0</v>
      </c>
      <c r="T50" s="75">
        <f t="shared" si="2"/>
        <v>22</v>
      </c>
      <c r="U50" s="75">
        <v>33</v>
      </c>
      <c r="V50" s="74"/>
      <c r="W50" s="1"/>
    </row>
    <row r="51" spans="1:23" ht="12.75">
      <c r="A51" s="73"/>
      <c r="B51" s="72"/>
      <c r="C51" s="71"/>
      <c r="D51" s="65"/>
      <c r="E51" s="65"/>
      <c r="F51" s="65"/>
      <c r="G51" s="70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8"/>
      <c r="V51" s="68"/>
      <c r="W51" s="1"/>
    </row>
    <row r="52" spans="1:6" ht="19.5" customHeight="1">
      <c r="A52" s="9" t="s">
        <v>7</v>
      </c>
      <c r="B52" s="67"/>
      <c r="D52" s="9"/>
      <c r="F52" s="65" t="s">
        <v>224</v>
      </c>
    </row>
    <row r="53" spans="1:14" ht="20.25" customHeight="1">
      <c r="A53" s="9" t="s">
        <v>8</v>
      </c>
      <c r="B53" s="67"/>
      <c r="D53" s="9"/>
      <c r="F53" s="65" t="s">
        <v>223</v>
      </c>
      <c r="N53" s="27"/>
    </row>
    <row r="54" spans="1:14" ht="27.75" customHeight="1">
      <c r="A54" s="128"/>
      <c r="B54" s="128"/>
      <c r="C54" s="128"/>
      <c r="D54" s="128"/>
      <c r="F54" s="66" t="s">
        <v>222</v>
      </c>
      <c r="N54" s="27"/>
    </row>
    <row r="55" spans="1:14" ht="13.5" customHeight="1">
      <c r="A55" s="128"/>
      <c r="B55" s="128"/>
      <c r="C55" s="128"/>
      <c r="D55" s="128"/>
      <c r="F55" s="65" t="s">
        <v>221</v>
      </c>
      <c r="N55" s="27"/>
    </row>
    <row r="56" spans="4:6" ht="12.75">
      <c r="D56" s="64"/>
      <c r="F56" t="s">
        <v>220</v>
      </c>
    </row>
    <row r="57" ht="12.75">
      <c r="F57" t="s">
        <v>219</v>
      </c>
    </row>
  </sheetData>
  <sheetProtection/>
  <mergeCells count="18">
    <mergeCell ref="H9:N9"/>
    <mergeCell ref="O9:S9"/>
    <mergeCell ref="F7:V7"/>
    <mergeCell ref="F8:V8"/>
    <mergeCell ref="F4:V4"/>
    <mergeCell ref="B9:G9"/>
    <mergeCell ref="F5:V5"/>
    <mergeCell ref="A4:E4"/>
    <mergeCell ref="A55:D55"/>
    <mergeCell ref="A9:A10"/>
    <mergeCell ref="T9:V9"/>
    <mergeCell ref="A1:T1"/>
    <mergeCell ref="A2:T2"/>
    <mergeCell ref="A3:D3"/>
    <mergeCell ref="A5:D5"/>
    <mergeCell ref="F3:V3"/>
    <mergeCell ref="A54:D54"/>
    <mergeCell ref="F6:V6"/>
  </mergeCells>
  <dataValidations count="1">
    <dataValidation allowBlank="1" showInputMessage="1" showErrorMessage="1" sqref="F13:G13 C13 B9 C10:G10 A13 A17 A21 A25 A29 A33 A37 A41 A45 A49"/>
  </dataValidations>
  <printOptions/>
  <pageMargins left="0.3937007874015748" right="0.19" top="0.3937007874015748" bottom="0.3937007874015748" header="0.5118110236220472" footer="0.5118110236220472"/>
  <pageSetup fitToWidth="0" fitToHeight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="75" zoomScaleNormal="110" zoomScaleSheetLayoutView="75" workbookViewId="0" topLeftCell="A4">
      <selection activeCell="P20" sqref="P20"/>
    </sheetView>
  </sheetViews>
  <sheetFormatPr defaultColWidth="9.00390625" defaultRowHeight="12.75"/>
  <cols>
    <col min="1" max="1" width="1.875" style="1" customWidth="1"/>
    <col min="2" max="2" width="8.25390625" style="0" customWidth="1"/>
    <col min="3" max="3" width="9.375" style="0" customWidth="1"/>
    <col min="4" max="4" width="13.875" style="0" customWidth="1"/>
    <col min="5" max="5" width="13.00390625" style="0" customWidth="1"/>
    <col min="6" max="6" width="14.625" style="0" customWidth="1"/>
    <col min="7" max="7" width="17.125" style="0" customWidth="1"/>
    <col min="8" max="8" width="4.00390625" style="62" customWidth="1"/>
    <col min="9" max="9" width="8.625" style="85" customWidth="1"/>
    <col min="10" max="10" width="4.125" style="0" customWidth="1"/>
    <col min="11" max="12" width="4.25390625" style="0" customWidth="1"/>
    <col min="13" max="13" width="4.75390625" style="0" customWidth="1"/>
    <col min="14" max="14" width="8.25390625" style="85" customWidth="1"/>
    <col min="15" max="15" width="10.875" style="0" customWidth="1"/>
    <col min="16" max="16" width="8.375" style="94" customWidth="1"/>
    <col min="17" max="17" width="13.25390625" style="0" customWidth="1"/>
  </cols>
  <sheetData>
    <row r="1" spans="1:17" ht="12.75">
      <c r="A1" s="102" t="s">
        <v>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6.5" customHeight="1">
      <c r="A2" s="103" t="s">
        <v>25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2:17" ht="17.25" customHeight="1">
      <c r="B3" s="104" t="s">
        <v>18</v>
      </c>
      <c r="C3" s="104"/>
      <c r="D3" s="104"/>
      <c r="E3" s="10"/>
      <c r="F3" s="105" t="s">
        <v>23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2:17" ht="17.25" customHeight="1">
      <c r="B4" s="104" t="s">
        <v>22</v>
      </c>
      <c r="C4" s="104"/>
      <c r="D4" s="104"/>
      <c r="E4" s="104"/>
      <c r="F4" s="105" t="s">
        <v>370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 ht="17.25" customHeight="1">
      <c r="A5" s="14"/>
      <c r="B5" s="104" t="s">
        <v>19</v>
      </c>
      <c r="C5" s="104"/>
      <c r="D5" s="104"/>
      <c r="E5" s="10"/>
      <c r="F5" s="105" t="s">
        <v>369</v>
      </c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1:17" ht="17.25" customHeight="1">
      <c r="A6" s="15"/>
      <c r="B6" s="9" t="s">
        <v>20</v>
      </c>
      <c r="C6" s="9"/>
      <c r="D6" s="9"/>
      <c r="E6" s="9"/>
      <c r="F6" s="134" t="s">
        <v>368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</row>
    <row r="7" spans="1:17" ht="17.25" customHeight="1">
      <c r="A7" s="16"/>
      <c r="B7" s="7" t="s">
        <v>17</v>
      </c>
      <c r="C7" s="6"/>
      <c r="D7" s="8"/>
      <c r="F7" s="109">
        <v>43798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</row>
    <row r="8" spans="1:17" ht="17.25" customHeight="1">
      <c r="A8" s="16"/>
      <c r="B8" s="6" t="s">
        <v>9</v>
      </c>
      <c r="C8" s="6"/>
      <c r="D8" s="6"/>
      <c r="F8" s="135">
        <v>200</v>
      </c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</row>
    <row r="9" spans="2:17" ht="12.75" customHeight="1">
      <c r="B9" s="106" t="s">
        <v>0</v>
      </c>
      <c r="C9" s="107"/>
      <c r="D9" s="107"/>
      <c r="E9" s="107"/>
      <c r="F9" s="107"/>
      <c r="G9" s="107"/>
      <c r="H9" s="106" t="s">
        <v>13</v>
      </c>
      <c r="I9" s="106"/>
      <c r="J9" s="106" t="s">
        <v>14</v>
      </c>
      <c r="K9" s="106"/>
      <c r="L9" s="106"/>
      <c r="M9" s="106"/>
      <c r="N9" s="106"/>
      <c r="O9" s="107" t="s">
        <v>2</v>
      </c>
      <c r="P9" s="107"/>
      <c r="Q9" s="107"/>
    </row>
    <row r="10" spans="2:17" ht="36">
      <c r="B10" s="106"/>
      <c r="C10" s="12" t="s">
        <v>1</v>
      </c>
      <c r="D10" s="11" t="s">
        <v>3</v>
      </c>
      <c r="E10" s="11" t="s">
        <v>4</v>
      </c>
      <c r="F10" s="11" t="s">
        <v>5</v>
      </c>
      <c r="G10" s="11" t="s">
        <v>24</v>
      </c>
      <c r="H10" s="13">
        <v>1</v>
      </c>
      <c r="I10" s="13" t="s">
        <v>11</v>
      </c>
      <c r="J10" s="13">
        <v>1</v>
      </c>
      <c r="K10" s="13">
        <v>2</v>
      </c>
      <c r="L10" s="13">
        <v>3</v>
      </c>
      <c r="M10" s="13">
        <v>4</v>
      </c>
      <c r="N10" s="13" t="s">
        <v>11</v>
      </c>
      <c r="O10" s="12" t="s">
        <v>12</v>
      </c>
      <c r="P10" s="101" t="s">
        <v>6</v>
      </c>
      <c r="Q10" s="12" t="s">
        <v>16</v>
      </c>
    </row>
    <row r="11" spans="1:18" ht="12.75">
      <c r="A11" s="17"/>
      <c r="B11" s="92">
        <v>1</v>
      </c>
      <c r="C11" s="92">
        <v>11</v>
      </c>
      <c r="D11" s="92" t="s">
        <v>367</v>
      </c>
      <c r="E11" s="92" t="s">
        <v>116</v>
      </c>
      <c r="F11" s="92" t="s">
        <v>271</v>
      </c>
      <c r="G11" s="92">
        <v>17</v>
      </c>
      <c r="H11" s="91">
        <v>51</v>
      </c>
      <c r="I11" s="90">
        <f aca="true" t="shared" si="0" ref="I11:I54">H11</f>
        <v>51</v>
      </c>
      <c r="J11" s="90">
        <v>25</v>
      </c>
      <c r="K11" s="90">
        <v>14</v>
      </c>
      <c r="L11" s="90">
        <v>35</v>
      </c>
      <c r="M11" s="90">
        <v>0</v>
      </c>
      <c r="N11" s="90">
        <f aca="true" t="shared" si="1" ref="N11:N54">SUM(J11:M11)</f>
        <v>74</v>
      </c>
      <c r="O11" s="90">
        <f aca="true" t="shared" si="2" ref="O11:O54">SUM(I11+N11)</f>
        <v>125</v>
      </c>
      <c r="P11" s="90">
        <v>1</v>
      </c>
      <c r="Q11" s="74" t="s">
        <v>373</v>
      </c>
      <c r="R11" s="2"/>
    </row>
    <row r="12" spans="1:18" ht="12.75">
      <c r="A12" s="17"/>
      <c r="B12" s="92">
        <v>2</v>
      </c>
      <c r="C12" s="92">
        <v>11</v>
      </c>
      <c r="D12" s="92" t="s">
        <v>364</v>
      </c>
      <c r="E12" s="92" t="s">
        <v>363</v>
      </c>
      <c r="F12" s="92" t="s">
        <v>123</v>
      </c>
      <c r="G12" s="92">
        <v>17</v>
      </c>
      <c r="H12" s="91">
        <v>44</v>
      </c>
      <c r="I12" s="90">
        <f>H12</f>
        <v>44</v>
      </c>
      <c r="J12" s="90">
        <v>15</v>
      </c>
      <c r="K12" s="90">
        <v>12</v>
      </c>
      <c r="L12" s="90">
        <v>35</v>
      </c>
      <c r="M12" s="90">
        <v>10</v>
      </c>
      <c r="N12" s="90">
        <f>SUM(J12:M12)</f>
        <v>72</v>
      </c>
      <c r="O12" s="90">
        <f>SUM(I12+N12)</f>
        <v>116</v>
      </c>
      <c r="P12" s="97">
        <v>2</v>
      </c>
      <c r="Q12" s="96" t="s">
        <v>372</v>
      </c>
      <c r="R12" s="1"/>
    </row>
    <row r="13" spans="1:18" ht="12.75">
      <c r="A13" s="17"/>
      <c r="B13" s="92">
        <v>3</v>
      </c>
      <c r="C13" s="92">
        <v>11</v>
      </c>
      <c r="D13" s="92" t="s">
        <v>366</v>
      </c>
      <c r="E13" s="92" t="s">
        <v>34</v>
      </c>
      <c r="F13" s="92" t="s">
        <v>365</v>
      </c>
      <c r="G13" s="92" t="s">
        <v>302</v>
      </c>
      <c r="H13" s="91">
        <v>53</v>
      </c>
      <c r="I13" s="90">
        <f>H13</f>
        <v>53</v>
      </c>
      <c r="J13" s="90">
        <v>25</v>
      </c>
      <c r="K13" s="90">
        <v>0</v>
      </c>
      <c r="L13" s="90">
        <v>35</v>
      </c>
      <c r="M13" s="90">
        <v>0</v>
      </c>
      <c r="N13" s="90">
        <f>SUM(J13:M13)</f>
        <v>60</v>
      </c>
      <c r="O13" s="90">
        <f>SUM(I13+N13)</f>
        <v>113</v>
      </c>
      <c r="P13" s="97">
        <v>3</v>
      </c>
      <c r="Q13" s="96" t="s">
        <v>372</v>
      </c>
      <c r="R13" s="1"/>
    </row>
    <row r="14" spans="1:18" ht="12.75">
      <c r="A14" s="17"/>
      <c r="B14" s="92">
        <v>4</v>
      </c>
      <c r="C14" s="92">
        <v>11</v>
      </c>
      <c r="D14" s="92" t="s">
        <v>362</v>
      </c>
      <c r="E14" s="92" t="s">
        <v>42</v>
      </c>
      <c r="F14" s="92" t="s">
        <v>54</v>
      </c>
      <c r="G14" s="92">
        <v>37</v>
      </c>
      <c r="H14" s="91">
        <v>32</v>
      </c>
      <c r="I14" s="90">
        <f>H14</f>
        <v>32</v>
      </c>
      <c r="J14" s="90">
        <v>15</v>
      </c>
      <c r="K14" s="90">
        <v>20</v>
      </c>
      <c r="L14" s="90">
        <v>35</v>
      </c>
      <c r="M14" s="90">
        <v>11</v>
      </c>
      <c r="N14" s="90">
        <f>SUM(J14:M14)</f>
        <v>81</v>
      </c>
      <c r="O14" s="90">
        <f>SUM(I14+N14)</f>
        <v>113</v>
      </c>
      <c r="P14" s="97">
        <v>3</v>
      </c>
      <c r="Q14" s="96" t="s">
        <v>372</v>
      </c>
      <c r="R14" s="1"/>
    </row>
    <row r="15" spans="1:18" ht="12.75">
      <c r="A15" s="17"/>
      <c r="B15" s="92">
        <v>5</v>
      </c>
      <c r="C15" s="92">
        <v>11</v>
      </c>
      <c r="D15" s="92" t="s">
        <v>361</v>
      </c>
      <c r="E15" s="92" t="s">
        <v>360</v>
      </c>
      <c r="F15" s="92" t="s">
        <v>359</v>
      </c>
      <c r="G15" s="92">
        <v>54</v>
      </c>
      <c r="H15" s="91">
        <v>41</v>
      </c>
      <c r="I15" s="90">
        <f t="shared" si="0"/>
        <v>41</v>
      </c>
      <c r="J15" s="90">
        <v>25</v>
      </c>
      <c r="K15" s="90">
        <v>0</v>
      </c>
      <c r="L15" s="90">
        <v>10</v>
      </c>
      <c r="M15" s="90">
        <v>35</v>
      </c>
      <c r="N15" s="90">
        <f t="shared" si="1"/>
        <v>70</v>
      </c>
      <c r="O15" s="90">
        <f t="shared" si="2"/>
        <v>111</v>
      </c>
      <c r="P15" s="97">
        <v>4</v>
      </c>
      <c r="Q15" s="96" t="s">
        <v>372</v>
      </c>
      <c r="R15" s="1"/>
    </row>
    <row r="16" spans="1:18" ht="12.75">
      <c r="A16" s="17"/>
      <c r="B16" s="92">
        <v>6</v>
      </c>
      <c r="C16" s="92">
        <v>11</v>
      </c>
      <c r="D16" s="92" t="s">
        <v>358</v>
      </c>
      <c r="E16" s="92" t="s">
        <v>155</v>
      </c>
      <c r="F16" s="92" t="s">
        <v>40</v>
      </c>
      <c r="G16" s="92" t="s">
        <v>302</v>
      </c>
      <c r="H16" s="91">
        <v>51</v>
      </c>
      <c r="I16" s="90">
        <f t="shared" si="0"/>
        <v>51</v>
      </c>
      <c r="J16" s="90">
        <v>15</v>
      </c>
      <c r="K16" s="90">
        <v>10</v>
      </c>
      <c r="L16" s="90">
        <v>35</v>
      </c>
      <c r="M16" s="90">
        <v>0</v>
      </c>
      <c r="N16" s="90">
        <f t="shared" si="1"/>
        <v>60</v>
      </c>
      <c r="O16" s="90">
        <f t="shared" si="2"/>
        <v>111</v>
      </c>
      <c r="P16" s="97">
        <v>4</v>
      </c>
      <c r="Q16" s="96" t="s">
        <v>372</v>
      </c>
      <c r="R16" s="1"/>
    </row>
    <row r="17" spans="1:18" s="87" customFormat="1" ht="12.75">
      <c r="A17" s="93"/>
      <c r="B17" s="92">
        <v>7</v>
      </c>
      <c r="C17" s="92">
        <v>11</v>
      </c>
      <c r="D17" s="92" t="s">
        <v>357</v>
      </c>
      <c r="E17" s="92" t="s">
        <v>58</v>
      </c>
      <c r="F17" s="92" t="s">
        <v>45</v>
      </c>
      <c r="G17" s="92" t="s">
        <v>302</v>
      </c>
      <c r="H17" s="91">
        <v>55</v>
      </c>
      <c r="I17" s="90">
        <f t="shared" si="0"/>
        <v>55</v>
      </c>
      <c r="J17" s="90">
        <v>25</v>
      </c>
      <c r="K17" s="90">
        <v>11</v>
      </c>
      <c r="L17" s="90">
        <v>15</v>
      </c>
      <c r="M17" s="90">
        <v>0</v>
      </c>
      <c r="N17" s="90">
        <f t="shared" si="1"/>
        <v>51</v>
      </c>
      <c r="O17" s="90">
        <f t="shared" si="2"/>
        <v>106</v>
      </c>
      <c r="P17" s="97">
        <v>5</v>
      </c>
      <c r="Q17" s="96" t="s">
        <v>372</v>
      </c>
      <c r="R17" s="88"/>
    </row>
    <row r="18" spans="1:18" ht="12.75">
      <c r="A18" s="17"/>
      <c r="B18" s="92">
        <v>8</v>
      </c>
      <c r="C18" s="92">
        <v>11</v>
      </c>
      <c r="D18" s="92" t="s">
        <v>356</v>
      </c>
      <c r="E18" s="92" t="s">
        <v>355</v>
      </c>
      <c r="F18" s="92" t="s">
        <v>35</v>
      </c>
      <c r="G18" s="92" t="s">
        <v>302</v>
      </c>
      <c r="H18" s="91">
        <v>53</v>
      </c>
      <c r="I18" s="90">
        <f t="shared" si="0"/>
        <v>53</v>
      </c>
      <c r="J18" s="90">
        <v>25</v>
      </c>
      <c r="K18" s="90">
        <v>12</v>
      </c>
      <c r="L18" s="90">
        <v>15</v>
      </c>
      <c r="M18" s="90">
        <v>0</v>
      </c>
      <c r="N18" s="90">
        <f t="shared" si="1"/>
        <v>52</v>
      </c>
      <c r="O18" s="90">
        <f t="shared" si="2"/>
        <v>105</v>
      </c>
      <c r="P18" s="97">
        <v>7</v>
      </c>
      <c r="Q18" s="96" t="s">
        <v>372</v>
      </c>
      <c r="R18" s="1"/>
    </row>
    <row r="19" spans="1:18" ht="12.75">
      <c r="A19" s="17"/>
      <c r="B19" s="92">
        <v>9</v>
      </c>
      <c r="C19" s="92">
        <v>11</v>
      </c>
      <c r="D19" s="92" t="s">
        <v>354</v>
      </c>
      <c r="E19" s="92" t="s">
        <v>42</v>
      </c>
      <c r="F19" s="92" t="s">
        <v>40</v>
      </c>
      <c r="G19" s="92">
        <v>62</v>
      </c>
      <c r="H19" s="91">
        <v>43</v>
      </c>
      <c r="I19" s="90">
        <f t="shared" si="0"/>
        <v>43</v>
      </c>
      <c r="J19" s="90">
        <v>15</v>
      </c>
      <c r="K19" s="90">
        <v>16</v>
      </c>
      <c r="L19" s="90">
        <v>30</v>
      </c>
      <c r="M19" s="90">
        <v>0</v>
      </c>
      <c r="N19" s="90">
        <f t="shared" si="1"/>
        <v>61</v>
      </c>
      <c r="O19" s="90">
        <f t="shared" si="2"/>
        <v>104</v>
      </c>
      <c r="P19" s="97">
        <v>8</v>
      </c>
      <c r="Q19" s="96" t="s">
        <v>372</v>
      </c>
      <c r="R19" s="1"/>
    </row>
    <row r="20" spans="1:18" ht="12.75">
      <c r="A20" s="17"/>
      <c r="B20" s="92">
        <v>10</v>
      </c>
      <c r="C20" s="92">
        <v>11</v>
      </c>
      <c r="D20" s="92" t="s">
        <v>156</v>
      </c>
      <c r="E20" s="92" t="s">
        <v>153</v>
      </c>
      <c r="F20" s="92" t="s">
        <v>28</v>
      </c>
      <c r="G20" s="92" t="s">
        <v>302</v>
      </c>
      <c r="H20" s="91">
        <v>51</v>
      </c>
      <c r="I20" s="90">
        <f t="shared" si="0"/>
        <v>51</v>
      </c>
      <c r="J20" s="90">
        <v>15</v>
      </c>
      <c r="K20" s="90">
        <v>12</v>
      </c>
      <c r="L20" s="90">
        <v>15</v>
      </c>
      <c r="M20" s="99">
        <v>10</v>
      </c>
      <c r="N20" s="90">
        <f t="shared" si="1"/>
        <v>52</v>
      </c>
      <c r="O20" s="90">
        <f t="shared" si="2"/>
        <v>103</v>
      </c>
      <c r="P20" s="97">
        <v>9</v>
      </c>
      <c r="Q20" s="96" t="s">
        <v>372</v>
      </c>
      <c r="R20" s="1"/>
    </row>
    <row r="21" spans="1:18" ht="12.75">
      <c r="A21" s="17"/>
      <c r="B21" s="92">
        <v>11</v>
      </c>
      <c r="C21" s="92">
        <v>11</v>
      </c>
      <c r="D21" s="92" t="s">
        <v>353</v>
      </c>
      <c r="E21" s="92" t="s">
        <v>29</v>
      </c>
      <c r="F21" s="92" t="s">
        <v>109</v>
      </c>
      <c r="G21" s="92" t="s">
        <v>302</v>
      </c>
      <c r="H21" s="91">
        <v>49</v>
      </c>
      <c r="I21" s="90">
        <f t="shared" si="0"/>
        <v>49</v>
      </c>
      <c r="J21" s="90">
        <v>25</v>
      </c>
      <c r="K21" s="90">
        <v>11</v>
      </c>
      <c r="L21" s="90">
        <v>15</v>
      </c>
      <c r="M21" s="90">
        <v>0</v>
      </c>
      <c r="N21" s="90">
        <f t="shared" si="1"/>
        <v>51</v>
      </c>
      <c r="O21" s="90">
        <f t="shared" si="2"/>
        <v>100</v>
      </c>
      <c r="P21" s="97">
        <v>10</v>
      </c>
      <c r="Q21" s="96" t="s">
        <v>372</v>
      </c>
      <c r="R21" s="1"/>
    </row>
    <row r="22" spans="1:18" ht="12.75">
      <c r="A22" s="17"/>
      <c r="B22" s="92">
        <v>12</v>
      </c>
      <c r="C22" s="92">
        <v>11</v>
      </c>
      <c r="D22" s="92" t="s">
        <v>352</v>
      </c>
      <c r="E22" s="92" t="s">
        <v>351</v>
      </c>
      <c r="F22" s="92" t="s">
        <v>350</v>
      </c>
      <c r="G22" s="92">
        <v>29</v>
      </c>
      <c r="H22" s="91">
        <v>35</v>
      </c>
      <c r="I22" s="90">
        <f t="shared" si="0"/>
        <v>35</v>
      </c>
      <c r="J22" s="90">
        <v>15</v>
      </c>
      <c r="K22" s="90">
        <v>0</v>
      </c>
      <c r="L22" s="90">
        <v>30</v>
      </c>
      <c r="M22" s="90">
        <v>20</v>
      </c>
      <c r="N22" s="90">
        <f t="shared" si="1"/>
        <v>65</v>
      </c>
      <c r="O22" s="90">
        <f t="shared" si="2"/>
        <v>100</v>
      </c>
      <c r="P22" s="97">
        <v>10</v>
      </c>
      <c r="Q22" s="96" t="s">
        <v>372</v>
      </c>
      <c r="R22" s="1"/>
    </row>
    <row r="23" spans="1:18" s="87" customFormat="1" ht="12.75">
      <c r="A23" s="93"/>
      <c r="B23" s="92">
        <v>13</v>
      </c>
      <c r="C23" s="92">
        <v>11</v>
      </c>
      <c r="D23" s="92" t="s">
        <v>349</v>
      </c>
      <c r="E23" s="92" t="s">
        <v>85</v>
      </c>
      <c r="F23" s="92" t="s">
        <v>348</v>
      </c>
      <c r="G23" s="92">
        <v>10</v>
      </c>
      <c r="H23" s="91">
        <v>41</v>
      </c>
      <c r="I23" s="90">
        <f t="shared" si="0"/>
        <v>41</v>
      </c>
      <c r="J23" s="90">
        <v>25</v>
      </c>
      <c r="K23" s="90">
        <v>18</v>
      </c>
      <c r="L23" s="90">
        <v>15</v>
      </c>
      <c r="M23" s="90">
        <v>0</v>
      </c>
      <c r="N23" s="90">
        <f t="shared" si="1"/>
        <v>58</v>
      </c>
      <c r="O23" s="90">
        <f t="shared" si="2"/>
        <v>99</v>
      </c>
      <c r="P23" s="97">
        <v>11</v>
      </c>
      <c r="Q23" s="96" t="s">
        <v>372</v>
      </c>
      <c r="R23" s="88"/>
    </row>
    <row r="24" spans="1:18" ht="12.75">
      <c r="A24" s="17"/>
      <c r="B24" s="92">
        <v>14</v>
      </c>
      <c r="C24" s="92">
        <v>11</v>
      </c>
      <c r="D24" s="92" t="s">
        <v>347</v>
      </c>
      <c r="E24" s="92" t="s">
        <v>345</v>
      </c>
      <c r="F24" s="92" t="s">
        <v>99</v>
      </c>
      <c r="G24" s="92">
        <v>62</v>
      </c>
      <c r="H24" s="91">
        <v>38</v>
      </c>
      <c r="I24" s="90">
        <f t="shared" si="0"/>
        <v>38</v>
      </c>
      <c r="J24" s="90">
        <v>25</v>
      </c>
      <c r="K24" s="90">
        <v>0</v>
      </c>
      <c r="L24" s="90">
        <v>35</v>
      </c>
      <c r="M24" s="90">
        <v>0</v>
      </c>
      <c r="N24" s="90">
        <f t="shared" si="1"/>
        <v>60</v>
      </c>
      <c r="O24" s="90">
        <f t="shared" si="2"/>
        <v>98</v>
      </c>
      <c r="P24" s="97">
        <v>12</v>
      </c>
      <c r="Q24" s="4"/>
      <c r="R24" s="1"/>
    </row>
    <row r="25" spans="1:18" ht="12.75">
      <c r="A25" s="17"/>
      <c r="B25" s="92">
        <v>15</v>
      </c>
      <c r="C25" s="92">
        <v>11</v>
      </c>
      <c r="D25" s="92" t="s">
        <v>346</v>
      </c>
      <c r="E25" s="92" t="s">
        <v>345</v>
      </c>
      <c r="F25" s="92" t="s">
        <v>113</v>
      </c>
      <c r="G25" s="92">
        <v>115</v>
      </c>
      <c r="H25" s="91">
        <v>38</v>
      </c>
      <c r="I25" s="90">
        <f t="shared" si="0"/>
        <v>38</v>
      </c>
      <c r="J25" s="90">
        <v>25</v>
      </c>
      <c r="K25" s="90">
        <v>0</v>
      </c>
      <c r="L25" s="90">
        <v>35</v>
      </c>
      <c r="M25" s="90">
        <v>0</v>
      </c>
      <c r="N25" s="90">
        <f t="shared" si="1"/>
        <v>60</v>
      </c>
      <c r="O25" s="90">
        <f t="shared" si="2"/>
        <v>98</v>
      </c>
      <c r="P25" s="97">
        <v>12</v>
      </c>
      <c r="Q25" s="4"/>
      <c r="R25" s="1"/>
    </row>
    <row r="26" spans="1:18" ht="12.75">
      <c r="A26" s="17"/>
      <c r="B26" s="92">
        <v>16</v>
      </c>
      <c r="C26" s="92">
        <v>11</v>
      </c>
      <c r="D26" s="92" t="s">
        <v>344</v>
      </c>
      <c r="E26" s="92" t="s">
        <v>153</v>
      </c>
      <c r="F26" s="92" t="s">
        <v>35</v>
      </c>
      <c r="G26" s="92" t="s">
        <v>302</v>
      </c>
      <c r="H26" s="91">
        <v>57</v>
      </c>
      <c r="I26" s="90">
        <f t="shared" si="0"/>
        <v>57</v>
      </c>
      <c r="J26" s="90">
        <v>25</v>
      </c>
      <c r="K26" s="90">
        <v>0</v>
      </c>
      <c r="L26" s="90">
        <v>15</v>
      </c>
      <c r="M26" s="90">
        <v>0</v>
      </c>
      <c r="N26" s="90">
        <f t="shared" si="1"/>
        <v>40</v>
      </c>
      <c r="O26" s="90">
        <f t="shared" si="2"/>
        <v>97</v>
      </c>
      <c r="P26" s="97">
        <v>13</v>
      </c>
      <c r="Q26" s="4"/>
      <c r="R26" s="1"/>
    </row>
    <row r="27" spans="1:18" s="87" customFormat="1" ht="12.75">
      <c r="A27" s="93"/>
      <c r="B27" s="92">
        <v>17</v>
      </c>
      <c r="C27" s="92">
        <v>11</v>
      </c>
      <c r="D27" s="92" t="s">
        <v>343</v>
      </c>
      <c r="E27" s="92" t="s">
        <v>49</v>
      </c>
      <c r="F27" s="92" t="s">
        <v>45</v>
      </c>
      <c r="G27" s="92" t="s">
        <v>302</v>
      </c>
      <c r="H27" s="91">
        <v>66</v>
      </c>
      <c r="I27" s="90">
        <f t="shared" si="0"/>
        <v>66</v>
      </c>
      <c r="J27" s="90">
        <v>15</v>
      </c>
      <c r="K27" s="90">
        <v>0</v>
      </c>
      <c r="L27" s="90">
        <v>15</v>
      </c>
      <c r="M27" s="90">
        <v>0</v>
      </c>
      <c r="N27" s="90">
        <f t="shared" si="1"/>
        <v>30</v>
      </c>
      <c r="O27" s="90">
        <f t="shared" si="2"/>
        <v>96</v>
      </c>
      <c r="P27" s="97">
        <v>14</v>
      </c>
      <c r="Q27" s="89"/>
      <c r="R27" s="88"/>
    </row>
    <row r="28" spans="1:18" ht="12.75">
      <c r="A28" s="17"/>
      <c r="B28" s="92">
        <v>18</v>
      </c>
      <c r="C28" s="92">
        <v>11</v>
      </c>
      <c r="D28" s="92" t="s">
        <v>342</v>
      </c>
      <c r="E28" s="92" t="s">
        <v>341</v>
      </c>
      <c r="F28" s="92" t="s">
        <v>340</v>
      </c>
      <c r="G28" s="92" t="s">
        <v>302</v>
      </c>
      <c r="H28" s="91">
        <v>38</v>
      </c>
      <c r="I28" s="90">
        <f t="shared" si="0"/>
        <v>38</v>
      </c>
      <c r="J28" s="90">
        <v>25</v>
      </c>
      <c r="K28" s="90">
        <v>0</v>
      </c>
      <c r="L28" s="90">
        <v>30</v>
      </c>
      <c r="M28" s="90">
        <v>0</v>
      </c>
      <c r="N28" s="90">
        <f t="shared" si="1"/>
        <v>55</v>
      </c>
      <c r="O28" s="90">
        <f t="shared" si="2"/>
        <v>93</v>
      </c>
      <c r="P28" s="97">
        <v>15</v>
      </c>
      <c r="Q28" s="4"/>
      <c r="R28" s="1"/>
    </row>
    <row r="29" spans="1:18" ht="12.75">
      <c r="A29" s="17"/>
      <c r="B29" s="92">
        <v>19</v>
      </c>
      <c r="C29" s="92">
        <v>11</v>
      </c>
      <c r="D29" s="92" t="s">
        <v>339</v>
      </c>
      <c r="E29" s="92" t="s">
        <v>49</v>
      </c>
      <c r="F29" s="92" t="s">
        <v>338</v>
      </c>
      <c r="G29" s="92">
        <v>62</v>
      </c>
      <c r="H29" s="91">
        <v>38</v>
      </c>
      <c r="I29" s="90">
        <f t="shared" si="0"/>
        <v>38</v>
      </c>
      <c r="J29" s="90">
        <v>25</v>
      </c>
      <c r="K29" s="90">
        <v>0</v>
      </c>
      <c r="L29" s="90">
        <v>30</v>
      </c>
      <c r="M29" s="90">
        <v>0</v>
      </c>
      <c r="N29" s="90">
        <f t="shared" si="1"/>
        <v>55</v>
      </c>
      <c r="O29" s="90">
        <f t="shared" si="2"/>
        <v>93</v>
      </c>
      <c r="P29" s="97">
        <v>15</v>
      </c>
      <c r="Q29" s="4"/>
      <c r="R29" s="1"/>
    </row>
    <row r="30" spans="1:18" ht="12.75">
      <c r="A30" s="17"/>
      <c r="B30" s="92">
        <v>20</v>
      </c>
      <c r="C30" s="92">
        <v>11</v>
      </c>
      <c r="D30" s="92" t="s">
        <v>337</v>
      </c>
      <c r="E30" s="92" t="s">
        <v>163</v>
      </c>
      <c r="F30" s="92" t="s">
        <v>86</v>
      </c>
      <c r="G30" s="92" t="s">
        <v>302</v>
      </c>
      <c r="H30" s="91">
        <v>38</v>
      </c>
      <c r="I30" s="90">
        <f t="shared" si="0"/>
        <v>38</v>
      </c>
      <c r="J30" s="90">
        <v>15</v>
      </c>
      <c r="K30" s="90">
        <v>12</v>
      </c>
      <c r="L30" s="90">
        <v>15</v>
      </c>
      <c r="M30" s="90">
        <v>10</v>
      </c>
      <c r="N30" s="90">
        <f t="shared" si="1"/>
        <v>52</v>
      </c>
      <c r="O30" s="90">
        <f t="shared" si="2"/>
        <v>90</v>
      </c>
      <c r="P30" s="97">
        <v>16</v>
      </c>
      <c r="Q30" s="4"/>
      <c r="R30" s="1"/>
    </row>
    <row r="31" spans="1:18" ht="12.75">
      <c r="A31" s="17"/>
      <c r="B31" s="92">
        <v>21</v>
      </c>
      <c r="C31" s="92">
        <v>11</v>
      </c>
      <c r="D31" s="92" t="s">
        <v>336</v>
      </c>
      <c r="E31" s="92" t="s">
        <v>36</v>
      </c>
      <c r="F31" s="92" t="s">
        <v>45</v>
      </c>
      <c r="G31" s="92" t="s">
        <v>302</v>
      </c>
      <c r="H31" s="91">
        <v>64</v>
      </c>
      <c r="I31" s="90">
        <f t="shared" si="0"/>
        <v>64</v>
      </c>
      <c r="J31" s="90">
        <v>25</v>
      </c>
      <c r="K31" s="90">
        <v>0</v>
      </c>
      <c r="L31" s="90">
        <v>0</v>
      </c>
      <c r="M31" s="90">
        <v>0</v>
      </c>
      <c r="N31" s="90">
        <f t="shared" si="1"/>
        <v>25</v>
      </c>
      <c r="O31" s="90">
        <f t="shared" si="2"/>
        <v>89</v>
      </c>
      <c r="P31" s="97">
        <v>17</v>
      </c>
      <c r="Q31" s="4"/>
      <c r="R31" s="1"/>
    </row>
    <row r="32" spans="1:18" ht="12.75">
      <c r="A32" s="17"/>
      <c r="B32" s="92">
        <v>22</v>
      </c>
      <c r="C32" s="92">
        <v>11</v>
      </c>
      <c r="D32" s="92" t="s">
        <v>335</v>
      </c>
      <c r="E32" s="92" t="s">
        <v>85</v>
      </c>
      <c r="F32" s="92" t="s">
        <v>30</v>
      </c>
      <c r="G32" s="92">
        <v>115</v>
      </c>
      <c r="H32" s="91">
        <v>36</v>
      </c>
      <c r="I32" s="90">
        <f t="shared" si="0"/>
        <v>36</v>
      </c>
      <c r="J32" s="90">
        <v>25</v>
      </c>
      <c r="K32" s="90">
        <v>0</v>
      </c>
      <c r="L32" s="90">
        <v>15</v>
      </c>
      <c r="M32" s="90">
        <v>10</v>
      </c>
      <c r="N32" s="90">
        <f t="shared" si="1"/>
        <v>50</v>
      </c>
      <c r="O32" s="90">
        <f t="shared" si="2"/>
        <v>86</v>
      </c>
      <c r="P32" s="97">
        <v>18</v>
      </c>
      <c r="Q32" s="4"/>
      <c r="R32" s="1"/>
    </row>
    <row r="33" spans="1:18" s="87" customFormat="1" ht="12.75">
      <c r="A33" s="93"/>
      <c r="B33" s="92">
        <v>23</v>
      </c>
      <c r="C33" s="92">
        <v>11</v>
      </c>
      <c r="D33" s="92" t="s">
        <v>334</v>
      </c>
      <c r="E33" s="92" t="s">
        <v>29</v>
      </c>
      <c r="F33" s="92" t="s">
        <v>51</v>
      </c>
      <c r="G33" s="92">
        <v>115</v>
      </c>
      <c r="H33" s="91">
        <v>44</v>
      </c>
      <c r="I33" s="90">
        <f t="shared" si="0"/>
        <v>44</v>
      </c>
      <c r="J33" s="90">
        <v>25</v>
      </c>
      <c r="K33" s="90">
        <v>0</v>
      </c>
      <c r="L33" s="90">
        <v>15</v>
      </c>
      <c r="M33" s="90">
        <v>0</v>
      </c>
      <c r="N33" s="90">
        <f t="shared" si="1"/>
        <v>40</v>
      </c>
      <c r="O33" s="90">
        <f t="shared" si="2"/>
        <v>84</v>
      </c>
      <c r="P33" s="97">
        <v>19</v>
      </c>
      <c r="Q33" s="89"/>
      <c r="R33" s="88"/>
    </row>
    <row r="34" spans="1:18" ht="12.75">
      <c r="A34" s="17"/>
      <c r="B34" s="92">
        <v>24</v>
      </c>
      <c r="C34" s="92">
        <v>11</v>
      </c>
      <c r="D34" s="92" t="s">
        <v>333</v>
      </c>
      <c r="E34" s="92" t="s">
        <v>332</v>
      </c>
      <c r="F34" s="92" t="s">
        <v>59</v>
      </c>
      <c r="G34" s="92" t="s">
        <v>302</v>
      </c>
      <c r="H34" s="91">
        <v>42</v>
      </c>
      <c r="I34" s="90">
        <f t="shared" si="0"/>
        <v>42</v>
      </c>
      <c r="J34" s="90">
        <v>25</v>
      </c>
      <c r="K34" s="90">
        <v>0</v>
      </c>
      <c r="L34" s="90">
        <v>15</v>
      </c>
      <c r="M34" s="90">
        <v>0</v>
      </c>
      <c r="N34" s="90">
        <f t="shared" si="1"/>
        <v>40</v>
      </c>
      <c r="O34" s="90">
        <f t="shared" si="2"/>
        <v>82</v>
      </c>
      <c r="P34" s="97">
        <v>20</v>
      </c>
      <c r="Q34" s="4"/>
      <c r="R34" s="1"/>
    </row>
    <row r="35" spans="1:18" s="94" customFormat="1" ht="12.75">
      <c r="A35" s="98"/>
      <c r="B35" s="92">
        <v>25</v>
      </c>
      <c r="C35" s="92">
        <v>11</v>
      </c>
      <c r="D35" s="92" t="s">
        <v>331</v>
      </c>
      <c r="E35" s="92" t="s">
        <v>85</v>
      </c>
      <c r="F35" s="92" t="s">
        <v>51</v>
      </c>
      <c r="G35" s="92">
        <v>54</v>
      </c>
      <c r="H35" s="91">
        <v>36</v>
      </c>
      <c r="I35" s="90">
        <f t="shared" si="0"/>
        <v>36</v>
      </c>
      <c r="J35" s="90">
        <v>25</v>
      </c>
      <c r="K35" s="90">
        <v>20</v>
      </c>
      <c r="L35" s="90">
        <v>0</v>
      </c>
      <c r="M35" s="90">
        <v>0</v>
      </c>
      <c r="N35" s="90">
        <f t="shared" si="1"/>
        <v>45</v>
      </c>
      <c r="O35" s="90">
        <f t="shared" si="2"/>
        <v>81</v>
      </c>
      <c r="P35" s="97">
        <v>21</v>
      </c>
      <c r="Q35" s="96"/>
      <c r="R35" s="95"/>
    </row>
    <row r="36" spans="1:18" ht="12.75">
      <c r="A36" s="17"/>
      <c r="B36" s="92">
        <v>26</v>
      </c>
      <c r="C36" s="92">
        <v>11</v>
      </c>
      <c r="D36" s="92" t="s">
        <v>330</v>
      </c>
      <c r="E36" s="92" t="s">
        <v>27</v>
      </c>
      <c r="F36" s="92" t="s">
        <v>67</v>
      </c>
      <c r="G36" s="92">
        <v>54</v>
      </c>
      <c r="H36" s="91">
        <v>30</v>
      </c>
      <c r="I36" s="90">
        <f t="shared" si="0"/>
        <v>30</v>
      </c>
      <c r="J36" s="90">
        <v>25</v>
      </c>
      <c r="K36" s="90">
        <v>0</v>
      </c>
      <c r="L36" s="90">
        <v>15</v>
      </c>
      <c r="M36" s="90">
        <v>10</v>
      </c>
      <c r="N36" s="90">
        <f t="shared" si="1"/>
        <v>50</v>
      </c>
      <c r="O36" s="90">
        <f t="shared" si="2"/>
        <v>80</v>
      </c>
      <c r="P36" s="97">
        <v>22</v>
      </c>
      <c r="Q36" s="4"/>
      <c r="R36" s="1"/>
    </row>
    <row r="37" spans="1:18" ht="12.75">
      <c r="A37" s="17"/>
      <c r="B37" s="92">
        <v>27</v>
      </c>
      <c r="C37" s="92">
        <v>11</v>
      </c>
      <c r="D37" s="92" t="s">
        <v>329</v>
      </c>
      <c r="E37" s="92" t="s">
        <v>328</v>
      </c>
      <c r="F37" s="92" t="s">
        <v>209</v>
      </c>
      <c r="G37" s="92">
        <v>115</v>
      </c>
      <c r="H37" s="91">
        <v>38</v>
      </c>
      <c r="I37" s="90">
        <f t="shared" si="0"/>
        <v>38</v>
      </c>
      <c r="J37" s="90">
        <v>25</v>
      </c>
      <c r="K37" s="90">
        <v>0</v>
      </c>
      <c r="L37" s="90">
        <v>15</v>
      </c>
      <c r="M37" s="90">
        <v>0</v>
      </c>
      <c r="N37" s="90">
        <f t="shared" si="1"/>
        <v>40</v>
      </c>
      <c r="O37" s="90">
        <f t="shared" si="2"/>
        <v>78</v>
      </c>
      <c r="P37" s="97">
        <v>23</v>
      </c>
      <c r="Q37" s="4"/>
      <c r="R37" s="1"/>
    </row>
    <row r="38" spans="1:18" ht="12.75">
      <c r="A38" s="17"/>
      <c r="B38" s="92">
        <v>28</v>
      </c>
      <c r="C38" s="92">
        <v>11</v>
      </c>
      <c r="D38" s="92" t="s">
        <v>327</v>
      </c>
      <c r="E38" s="92" t="s">
        <v>29</v>
      </c>
      <c r="F38" s="92" t="s">
        <v>86</v>
      </c>
      <c r="G38" s="92" t="s">
        <v>302</v>
      </c>
      <c r="H38" s="91">
        <v>38</v>
      </c>
      <c r="I38" s="90">
        <f t="shared" si="0"/>
        <v>38</v>
      </c>
      <c r="J38" s="90">
        <v>25</v>
      </c>
      <c r="K38" s="90">
        <v>0</v>
      </c>
      <c r="L38" s="90">
        <v>15</v>
      </c>
      <c r="M38" s="90">
        <v>0</v>
      </c>
      <c r="N38" s="90">
        <f t="shared" si="1"/>
        <v>40</v>
      </c>
      <c r="O38" s="90">
        <f t="shared" si="2"/>
        <v>78</v>
      </c>
      <c r="P38" s="97">
        <v>23</v>
      </c>
      <c r="Q38" s="4"/>
      <c r="R38" s="1"/>
    </row>
    <row r="39" spans="1:18" s="87" customFormat="1" ht="12.75">
      <c r="A39" s="93"/>
      <c r="B39" s="92">
        <v>29</v>
      </c>
      <c r="C39" s="92">
        <v>11</v>
      </c>
      <c r="D39" s="92" t="s">
        <v>326</v>
      </c>
      <c r="E39" s="92" t="s">
        <v>85</v>
      </c>
      <c r="F39" s="92" t="s">
        <v>33</v>
      </c>
      <c r="G39" s="92">
        <v>74</v>
      </c>
      <c r="H39" s="91">
        <v>48</v>
      </c>
      <c r="I39" s="90">
        <f t="shared" si="0"/>
        <v>48</v>
      </c>
      <c r="J39" s="90">
        <v>0</v>
      </c>
      <c r="K39" s="90">
        <v>13</v>
      </c>
      <c r="L39" s="90">
        <v>15</v>
      </c>
      <c r="M39" s="90">
        <v>0</v>
      </c>
      <c r="N39" s="90">
        <f t="shared" si="1"/>
        <v>28</v>
      </c>
      <c r="O39" s="90">
        <f t="shared" si="2"/>
        <v>76</v>
      </c>
      <c r="P39" s="97">
        <v>24</v>
      </c>
      <c r="Q39" s="89"/>
      <c r="R39" s="88"/>
    </row>
    <row r="40" spans="1:18" s="87" customFormat="1" ht="12.75">
      <c r="A40" s="93"/>
      <c r="B40" s="92">
        <v>30</v>
      </c>
      <c r="C40" s="92">
        <v>11</v>
      </c>
      <c r="D40" s="92" t="s">
        <v>325</v>
      </c>
      <c r="E40" s="92" t="s">
        <v>246</v>
      </c>
      <c r="F40" s="92" t="s">
        <v>123</v>
      </c>
      <c r="G40" s="92">
        <v>115</v>
      </c>
      <c r="H40" s="91">
        <v>39</v>
      </c>
      <c r="I40" s="90">
        <f t="shared" si="0"/>
        <v>39</v>
      </c>
      <c r="J40" s="90">
        <v>15</v>
      </c>
      <c r="K40" s="90">
        <v>0</v>
      </c>
      <c r="L40" s="90">
        <v>15</v>
      </c>
      <c r="M40" s="90">
        <v>0</v>
      </c>
      <c r="N40" s="90">
        <f t="shared" si="1"/>
        <v>30</v>
      </c>
      <c r="O40" s="90">
        <f t="shared" si="2"/>
        <v>69</v>
      </c>
      <c r="P40" s="97">
        <v>25</v>
      </c>
      <c r="Q40" s="89"/>
      <c r="R40" s="88"/>
    </row>
    <row r="41" spans="1:18" ht="12.75">
      <c r="A41" s="17"/>
      <c r="B41" s="92">
        <v>31</v>
      </c>
      <c r="C41" s="92">
        <v>11</v>
      </c>
      <c r="D41" s="92" t="s">
        <v>324</v>
      </c>
      <c r="E41" s="92" t="s">
        <v>323</v>
      </c>
      <c r="F41" s="92" t="s">
        <v>322</v>
      </c>
      <c r="G41" s="92" t="s">
        <v>302</v>
      </c>
      <c r="H41" s="91">
        <v>38</v>
      </c>
      <c r="I41" s="90">
        <f t="shared" si="0"/>
        <v>38</v>
      </c>
      <c r="J41" s="90">
        <v>15</v>
      </c>
      <c r="K41" s="90">
        <v>0</v>
      </c>
      <c r="L41" s="90">
        <v>0</v>
      </c>
      <c r="M41" s="90">
        <v>15</v>
      </c>
      <c r="N41" s="90">
        <f t="shared" si="1"/>
        <v>30</v>
      </c>
      <c r="O41" s="90">
        <f t="shared" si="2"/>
        <v>68</v>
      </c>
      <c r="P41" s="97">
        <v>26</v>
      </c>
      <c r="Q41" s="4"/>
      <c r="R41" s="1"/>
    </row>
    <row r="42" spans="1:18" ht="12.75">
      <c r="A42" s="17"/>
      <c r="B42" s="92">
        <v>32</v>
      </c>
      <c r="C42" s="92">
        <v>11</v>
      </c>
      <c r="D42" s="92" t="s">
        <v>321</v>
      </c>
      <c r="E42" s="92" t="s">
        <v>58</v>
      </c>
      <c r="F42" s="92" t="s">
        <v>109</v>
      </c>
      <c r="G42" s="92" t="s">
        <v>302</v>
      </c>
      <c r="H42" s="91">
        <v>40</v>
      </c>
      <c r="I42" s="90">
        <f t="shared" si="0"/>
        <v>40</v>
      </c>
      <c r="J42" s="90">
        <v>15</v>
      </c>
      <c r="K42" s="90">
        <v>0</v>
      </c>
      <c r="L42" s="90">
        <v>0</v>
      </c>
      <c r="M42" s="90">
        <v>10</v>
      </c>
      <c r="N42" s="90">
        <f t="shared" si="1"/>
        <v>25</v>
      </c>
      <c r="O42" s="90">
        <f t="shared" si="2"/>
        <v>65</v>
      </c>
      <c r="P42" s="97">
        <v>27</v>
      </c>
      <c r="Q42" s="4"/>
      <c r="R42" s="1"/>
    </row>
    <row r="43" spans="1:18" s="87" customFormat="1" ht="12.75">
      <c r="A43" s="93"/>
      <c r="B43" s="92">
        <v>33</v>
      </c>
      <c r="C43" s="92">
        <v>11</v>
      </c>
      <c r="D43" s="92" t="s">
        <v>320</v>
      </c>
      <c r="E43" s="92" t="s">
        <v>182</v>
      </c>
      <c r="F43" s="92" t="s">
        <v>319</v>
      </c>
      <c r="G43" s="92">
        <v>23</v>
      </c>
      <c r="H43" s="91">
        <v>31</v>
      </c>
      <c r="I43" s="90">
        <f t="shared" si="0"/>
        <v>31</v>
      </c>
      <c r="J43" s="90">
        <v>15</v>
      </c>
      <c r="K43" s="90">
        <v>0</v>
      </c>
      <c r="L43" s="90">
        <v>15</v>
      </c>
      <c r="M43" s="90">
        <v>0</v>
      </c>
      <c r="N43" s="90">
        <f t="shared" si="1"/>
        <v>30</v>
      </c>
      <c r="O43" s="90">
        <f t="shared" si="2"/>
        <v>61</v>
      </c>
      <c r="P43" s="97">
        <v>28</v>
      </c>
      <c r="Q43" s="89"/>
      <c r="R43" s="88"/>
    </row>
    <row r="44" spans="1:18" ht="12.75">
      <c r="A44" s="17"/>
      <c r="B44" s="92">
        <v>34</v>
      </c>
      <c r="C44" s="92">
        <v>11</v>
      </c>
      <c r="D44" s="92" t="s">
        <v>318</v>
      </c>
      <c r="E44" s="92" t="s">
        <v>317</v>
      </c>
      <c r="F44" s="92" t="s">
        <v>117</v>
      </c>
      <c r="G44" s="92">
        <v>62</v>
      </c>
      <c r="H44" s="91">
        <v>36</v>
      </c>
      <c r="I44" s="90">
        <f t="shared" si="0"/>
        <v>36</v>
      </c>
      <c r="J44" s="90">
        <v>25</v>
      </c>
      <c r="K44" s="90">
        <v>0</v>
      </c>
      <c r="L44" s="90">
        <v>0</v>
      </c>
      <c r="M44" s="90">
        <v>0</v>
      </c>
      <c r="N44" s="90">
        <f t="shared" si="1"/>
        <v>25</v>
      </c>
      <c r="O44" s="90">
        <f t="shared" si="2"/>
        <v>61</v>
      </c>
      <c r="P44" s="97">
        <v>28</v>
      </c>
      <c r="Q44" s="4"/>
      <c r="R44" s="1"/>
    </row>
    <row r="45" spans="1:18" ht="12.75">
      <c r="A45" s="17"/>
      <c r="B45" s="92">
        <v>35</v>
      </c>
      <c r="C45" s="92">
        <v>11</v>
      </c>
      <c r="D45" s="92" t="s">
        <v>316</v>
      </c>
      <c r="E45" s="92" t="s">
        <v>315</v>
      </c>
      <c r="F45" s="92" t="s">
        <v>201</v>
      </c>
      <c r="G45" s="92">
        <v>115</v>
      </c>
      <c r="H45" s="91">
        <v>29</v>
      </c>
      <c r="I45" s="90">
        <f t="shared" si="0"/>
        <v>29</v>
      </c>
      <c r="J45" s="90">
        <v>15</v>
      </c>
      <c r="K45" s="90">
        <v>0</v>
      </c>
      <c r="L45" s="90">
        <v>0</v>
      </c>
      <c r="M45" s="90">
        <v>15</v>
      </c>
      <c r="N45" s="90">
        <f t="shared" si="1"/>
        <v>30</v>
      </c>
      <c r="O45" s="90">
        <f t="shared" si="2"/>
        <v>59</v>
      </c>
      <c r="P45" s="97">
        <v>29</v>
      </c>
      <c r="Q45" s="4"/>
      <c r="R45" s="1"/>
    </row>
    <row r="46" spans="1:18" ht="12.75">
      <c r="A46" s="17"/>
      <c r="B46" s="92">
        <v>36</v>
      </c>
      <c r="C46" s="92">
        <v>11</v>
      </c>
      <c r="D46" s="92" t="s">
        <v>314</v>
      </c>
      <c r="E46" s="92" t="s">
        <v>155</v>
      </c>
      <c r="F46" s="92" t="s">
        <v>43</v>
      </c>
      <c r="G46" s="92">
        <v>74</v>
      </c>
      <c r="H46" s="91">
        <v>31</v>
      </c>
      <c r="I46" s="90">
        <f t="shared" si="0"/>
        <v>31</v>
      </c>
      <c r="J46" s="90">
        <v>25</v>
      </c>
      <c r="K46" s="90">
        <v>0</v>
      </c>
      <c r="L46" s="90">
        <v>0</v>
      </c>
      <c r="M46" s="90">
        <v>0</v>
      </c>
      <c r="N46" s="90">
        <f t="shared" si="1"/>
        <v>25</v>
      </c>
      <c r="O46" s="90">
        <f t="shared" si="2"/>
        <v>56</v>
      </c>
      <c r="P46" s="97">
        <v>29</v>
      </c>
      <c r="Q46" s="4"/>
      <c r="R46" s="1"/>
    </row>
    <row r="47" spans="1:18" ht="12.75">
      <c r="A47" s="17"/>
      <c r="B47" s="92">
        <v>37</v>
      </c>
      <c r="C47" s="92">
        <v>11</v>
      </c>
      <c r="D47" s="92" t="s">
        <v>313</v>
      </c>
      <c r="E47" s="92" t="s">
        <v>265</v>
      </c>
      <c r="F47" s="92" t="s">
        <v>312</v>
      </c>
      <c r="G47" s="92">
        <v>62</v>
      </c>
      <c r="H47" s="91">
        <v>39</v>
      </c>
      <c r="I47" s="90">
        <f t="shared" si="0"/>
        <v>39</v>
      </c>
      <c r="J47" s="90">
        <v>0</v>
      </c>
      <c r="K47" s="90">
        <v>0</v>
      </c>
      <c r="L47" s="90">
        <v>15</v>
      </c>
      <c r="M47" s="90">
        <v>0</v>
      </c>
      <c r="N47" s="90">
        <f t="shared" si="1"/>
        <v>15</v>
      </c>
      <c r="O47" s="90">
        <f t="shared" si="2"/>
        <v>54</v>
      </c>
      <c r="P47" s="97">
        <v>30</v>
      </c>
      <c r="Q47" s="4"/>
      <c r="R47" s="1"/>
    </row>
    <row r="48" spans="1:18" ht="12.75">
      <c r="A48" s="17"/>
      <c r="B48" s="92">
        <v>38</v>
      </c>
      <c r="C48" s="92">
        <v>11</v>
      </c>
      <c r="D48" s="92" t="s">
        <v>311</v>
      </c>
      <c r="E48" s="92" t="s">
        <v>310</v>
      </c>
      <c r="F48" s="92" t="s">
        <v>309</v>
      </c>
      <c r="G48" s="92">
        <v>115</v>
      </c>
      <c r="H48" s="91">
        <v>27</v>
      </c>
      <c r="I48" s="90">
        <f t="shared" si="0"/>
        <v>27</v>
      </c>
      <c r="J48" s="90">
        <v>25</v>
      </c>
      <c r="K48" s="90">
        <v>0</v>
      </c>
      <c r="L48" s="90">
        <v>0</v>
      </c>
      <c r="M48" s="90">
        <v>0</v>
      </c>
      <c r="N48" s="90">
        <f t="shared" si="1"/>
        <v>25</v>
      </c>
      <c r="O48" s="90">
        <f t="shared" si="2"/>
        <v>52</v>
      </c>
      <c r="P48" s="97">
        <v>31</v>
      </c>
      <c r="Q48" s="4"/>
      <c r="R48" s="1"/>
    </row>
    <row r="49" spans="1:18" ht="12.75">
      <c r="A49" s="17"/>
      <c r="B49" s="92">
        <v>39</v>
      </c>
      <c r="C49" s="92">
        <v>11</v>
      </c>
      <c r="D49" s="92" t="s">
        <v>308</v>
      </c>
      <c r="E49" s="92" t="s">
        <v>155</v>
      </c>
      <c r="F49" s="92" t="s">
        <v>30</v>
      </c>
      <c r="G49" s="92" t="s">
        <v>302</v>
      </c>
      <c r="H49" s="91">
        <v>34</v>
      </c>
      <c r="I49" s="90">
        <f t="shared" si="0"/>
        <v>34</v>
      </c>
      <c r="J49" s="90">
        <v>15</v>
      </c>
      <c r="K49" s="90">
        <v>0</v>
      </c>
      <c r="L49" s="90">
        <v>0</v>
      </c>
      <c r="M49" s="90">
        <v>0</v>
      </c>
      <c r="N49" s="90">
        <f t="shared" si="1"/>
        <v>15</v>
      </c>
      <c r="O49" s="90">
        <f t="shared" si="2"/>
        <v>49</v>
      </c>
      <c r="P49" s="97">
        <v>32</v>
      </c>
      <c r="Q49" s="4"/>
      <c r="R49" s="1"/>
    </row>
    <row r="50" spans="1:18" ht="12.75">
      <c r="A50" s="17"/>
      <c r="B50" s="92">
        <v>40</v>
      </c>
      <c r="C50" s="92">
        <v>11</v>
      </c>
      <c r="D50" s="92" t="s">
        <v>307</v>
      </c>
      <c r="E50" s="92" t="s">
        <v>306</v>
      </c>
      <c r="F50" s="92" t="s">
        <v>237</v>
      </c>
      <c r="G50" s="92">
        <v>62</v>
      </c>
      <c r="H50" s="91">
        <v>30</v>
      </c>
      <c r="I50" s="90">
        <f t="shared" si="0"/>
        <v>30</v>
      </c>
      <c r="J50" s="90">
        <v>0</v>
      </c>
      <c r="K50" s="90">
        <v>0</v>
      </c>
      <c r="L50" s="90">
        <v>15</v>
      </c>
      <c r="M50" s="90">
        <v>0</v>
      </c>
      <c r="N50" s="90">
        <f t="shared" si="1"/>
        <v>15</v>
      </c>
      <c r="O50" s="90">
        <f t="shared" si="2"/>
        <v>45</v>
      </c>
      <c r="P50" s="97">
        <v>33</v>
      </c>
      <c r="Q50" s="4"/>
      <c r="R50" s="1"/>
    </row>
    <row r="51" spans="1:18" ht="12.75">
      <c r="A51" s="17"/>
      <c r="B51" s="92">
        <v>41</v>
      </c>
      <c r="C51" s="92">
        <v>11</v>
      </c>
      <c r="D51" s="92" t="s">
        <v>305</v>
      </c>
      <c r="E51" s="92" t="s">
        <v>56</v>
      </c>
      <c r="F51" s="92" t="s">
        <v>45</v>
      </c>
      <c r="G51" s="92">
        <v>112</v>
      </c>
      <c r="H51" s="91">
        <v>28</v>
      </c>
      <c r="I51" s="90">
        <f t="shared" si="0"/>
        <v>28</v>
      </c>
      <c r="J51" s="90">
        <v>0</v>
      </c>
      <c r="K51" s="90">
        <v>0</v>
      </c>
      <c r="L51" s="90">
        <v>15</v>
      </c>
      <c r="M51" s="90">
        <v>0</v>
      </c>
      <c r="N51" s="90">
        <f t="shared" si="1"/>
        <v>15</v>
      </c>
      <c r="O51" s="90">
        <f t="shared" si="2"/>
        <v>43</v>
      </c>
      <c r="P51" s="97">
        <v>34</v>
      </c>
      <c r="Q51" s="4"/>
      <c r="R51" s="1"/>
    </row>
    <row r="52" spans="1:18" ht="12.75">
      <c r="A52" s="17"/>
      <c r="B52" s="92">
        <v>42</v>
      </c>
      <c r="C52" s="92">
        <v>11</v>
      </c>
      <c r="D52" s="92" t="s">
        <v>304</v>
      </c>
      <c r="E52" s="92" t="s">
        <v>303</v>
      </c>
      <c r="F52" s="92" t="s">
        <v>67</v>
      </c>
      <c r="G52" s="92" t="s">
        <v>302</v>
      </c>
      <c r="H52" s="91">
        <v>27</v>
      </c>
      <c r="I52" s="90">
        <f t="shared" si="0"/>
        <v>27</v>
      </c>
      <c r="J52" s="90">
        <v>15</v>
      </c>
      <c r="K52" s="90">
        <v>0</v>
      </c>
      <c r="L52" s="90">
        <v>0</v>
      </c>
      <c r="M52" s="90">
        <v>0</v>
      </c>
      <c r="N52" s="90">
        <f t="shared" si="1"/>
        <v>15</v>
      </c>
      <c r="O52" s="90">
        <f t="shared" si="2"/>
        <v>42</v>
      </c>
      <c r="P52" s="97">
        <v>35</v>
      </c>
      <c r="Q52" s="4"/>
      <c r="R52" s="1"/>
    </row>
    <row r="53" spans="1:18" ht="12.75">
      <c r="A53" s="17"/>
      <c r="B53" s="92">
        <v>43</v>
      </c>
      <c r="C53" s="92">
        <v>11</v>
      </c>
      <c r="D53" s="92" t="s">
        <v>301</v>
      </c>
      <c r="E53" s="92" t="s">
        <v>50</v>
      </c>
      <c r="F53" s="92" t="s">
        <v>201</v>
      </c>
      <c r="G53" s="92">
        <v>150</v>
      </c>
      <c r="H53" s="91">
        <v>38</v>
      </c>
      <c r="I53" s="90">
        <f t="shared" si="0"/>
        <v>38</v>
      </c>
      <c r="J53" s="90">
        <v>0</v>
      </c>
      <c r="K53" s="90">
        <v>0</v>
      </c>
      <c r="L53" s="90">
        <v>0</v>
      </c>
      <c r="M53" s="90">
        <v>0</v>
      </c>
      <c r="N53" s="90">
        <f t="shared" si="1"/>
        <v>0</v>
      </c>
      <c r="O53" s="90">
        <f t="shared" si="2"/>
        <v>38</v>
      </c>
      <c r="P53" s="97">
        <v>36</v>
      </c>
      <c r="Q53" s="4"/>
      <c r="R53" s="1"/>
    </row>
    <row r="54" spans="1:18" s="87" customFormat="1" ht="12.75">
      <c r="A54" s="93"/>
      <c r="B54" s="92">
        <v>44</v>
      </c>
      <c r="C54" s="92">
        <v>11</v>
      </c>
      <c r="D54" s="92" t="s">
        <v>300</v>
      </c>
      <c r="E54" s="92" t="s">
        <v>143</v>
      </c>
      <c r="F54" s="92" t="s">
        <v>109</v>
      </c>
      <c r="G54" s="92">
        <v>29</v>
      </c>
      <c r="H54" s="91">
        <v>29</v>
      </c>
      <c r="I54" s="90">
        <f t="shared" si="0"/>
        <v>29</v>
      </c>
      <c r="J54" s="90">
        <v>0</v>
      </c>
      <c r="K54" s="90">
        <v>0</v>
      </c>
      <c r="L54" s="90">
        <v>0</v>
      </c>
      <c r="M54" s="90">
        <v>0</v>
      </c>
      <c r="N54" s="90">
        <f t="shared" si="1"/>
        <v>0</v>
      </c>
      <c r="O54" s="90">
        <f t="shared" si="2"/>
        <v>29</v>
      </c>
      <c r="P54" s="97">
        <v>37</v>
      </c>
      <c r="Q54" s="89"/>
      <c r="R54" s="88"/>
    </row>
    <row r="56" spans="2:7" ht="30" customHeight="1">
      <c r="B56" s="9" t="s">
        <v>7</v>
      </c>
      <c r="D56" s="9"/>
      <c r="E56" s="133" t="s">
        <v>299</v>
      </c>
      <c r="F56" s="133"/>
      <c r="G56" s="133"/>
    </row>
    <row r="57" spans="2:9" ht="30" customHeight="1">
      <c r="B57" s="9" t="s">
        <v>8</v>
      </c>
      <c r="D57" s="9"/>
      <c r="E57" s="131" t="s">
        <v>298</v>
      </c>
      <c r="F57" s="131"/>
      <c r="G57" s="131"/>
      <c r="I57" s="27"/>
    </row>
    <row r="58" spans="1:7" ht="30" customHeight="1">
      <c r="A58" s="128"/>
      <c r="B58" s="128"/>
      <c r="C58" s="128"/>
      <c r="D58" s="128"/>
      <c r="E58" s="131" t="s">
        <v>297</v>
      </c>
      <c r="F58" s="131"/>
      <c r="G58" s="131"/>
    </row>
    <row r="59" spans="5:7" ht="30" customHeight="1">
      <c r="E59" s="132" t="s">
        <v>296</v>
      </c>
      <c r="F59" s="132"/>
      <c r="G59" s="132"/>
    </row>
    <row r="60" spans="5:7" ht="27.75" customHeight="1">
      <c r="E60" s="132" t="s">
        <v>295</v>
      </c>
      <c r="F60" s="132"/>
      <c r="G60" s="132"/>
    </row>
    <row r="61" spans="5:7" ht="25.5" customHeight="1">
      <c r="E61" s="131" t="s">
        <v>294</v>
      </c>
      <c r="F61" s="131"/>
      <c r="G61" s="131"/>
    </row>
    <row r="62" spans="5:7" ht="25.5" customHeight="1">
      <c r="E62" s="131" t="s">
        <v>293</v>
      </c>
      <c r="F62" s="131"/>
      <c r="G62" s="131"/>
    </row>
    <row r="63" spans="5:7" ht="27" customHeight="1">
      <c r="E63" s="131" t="s">
        <v>292</v>
      </c>
      <c r="F63" s="131"/>
      <c r="G63" s="131"/>
    </row>
    <row r="64" spans="5:7" ht="26.25" customHeight="1">
      <c r="E64" s="131" t="s">
        <v>291</v>
      </c>
      <c r="F64" s="131"/>
      <c r="G64" s="131"/>
    </row>
    <row r="65" spans="5:16" ht="34.5" customHeight="1">
      <c r="E65" s="131" t="s">
        <v>290</v>
      </c>
      <c r="F65" s="131"/>
      <c r="G65" s="131"/>
      <c r="P65" s="94"/>
    </row>
    <row r="66" spans="6:16" ht="18.75">
      <c r="F66" s="86"/>
      <c r="P66" s="94"/>
    </row>
  </sheetData>
  <sheetProtection/>
  <mergeCells count="27">
    <mergeCell ref="J9:N9"/>
    <mergeCell ref="F7:Q7"/>
    <mergeCell ref="F8:Q8"/>
    <mergeCell ref="F4:Q4"/>
    <mergeCell ref="C9:G9"/>
    <mergeCell ref="F5:Q5"/>
    <mergeCell ref="B4:E4"/>
    <mergeCell ref="A1:Q1"/>
    <mergeCell ref="A2:Q2"/>
    <mergeCell ref="B3:D3"/>
    <mergeCell ref="B5:D5"/>
    <mergeCell ref="F3:Q3"/>
    <mergeCell ref="A58:D58"/>
    <mergeCell ref="B9:B10"/>
    <mergeCell ref="O9:Q9"/>
    <mergeCell ref="F6:Q6"/>
    <mergeCell ref="H9:I9"/>
    <mergeCell ref="E65:G65"/>
    <mergeCell ref="E57:G57"/>
    <mergeCell ref="E58:G58"/>
    <mergeCell ref="E59:G59"/>
    <mergeCell ref="E60:G60"/>
    <mergeCell ref="E56:G56"/>
    <mergeCell ref="E61:G61"/>
    <mergeCell ref="E62:G62"/>
    <mergeCell ref="E63:G63"/>
    <mergeCell ref="E64:G64"/>
  </mergeCells>
  <dataValidations count="1">
    <dataValidation allowBlank="1" showInputMessage="1" showErrorMessage="1" sqref="G13:H13 C13:D13 C10:G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2019-11-29T06:02:55Z</cp:lastPrinted>
  <dcterms:created xsi:type="dcterms:W3CDTF">2009-02-02T10:15:41Z</dcterms:created>
  <dcterms:modified xsi:type="dcterms:W3CDTF">2019-12-05T09:55:11Z</dcterms:modified>
  <cp:category/>
  <cp:version/>
  <cp:contentType/>
  <cp:contentStatus/>
</cp:coreProperties>
</file>