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5" activeTab="8"/>
  </bookViews>
  <sheets>
    <sheet name="ведомость 7 кл девочки" sheetId="1" r:id="rId1"/>
    <sheet name="ведомость 7 кл мальчики" sheetId="2" r:id="rId2"/>
    <sheet name="девочки8" sheetId="3" r:id="rId3"/>
    <sheet name="девочки9" sheetId="4" r:id="rId4"/>
    <sheet name="мальчики8" sheetId="5" r:id="rId5"/>
    <sheet name="мальчики9" sheetId="6" r:id="rId6"/>
    <sheet name="технология_10 класс_девочки" sheetId="7" r:id="rId7"/>
    <sheet name="технология_11 класс_девочки" sheetId="8" r:id="rId8"/>
    <sheet name="технология_11 класс_мальчики" sheetId="9" r:id="rId9"/>
  </sheets>
  <externalReferences>
    <externalReference r:id="rId12"/>
  </externalReferences>
  <definedNames>
    <definedName name="school_type">#REF!</definedName>
    <definedName name="_xlnm.Print_Area" localSheetId="2">'девочки8'!$A$1:$P$39</definedName>
    <definedName name="_xlnm.Print_Area" localSheetId="4">'мальчики8'!$A$1:$O$33</definedName>
    <definedName name="_xlnm.Print_Area" localSheetId="5">'мальчики9'!$A$1:$N$29</definedName>
  </definedNames>
  <calcPr fullCalcOnLoad="1"/>
</workbook>
</file>

<file path=xl/sharedStrings.xml><?xml version="1.0" encoding="utf-8"?>
<sst xmlns="http://schemas.openxmlformats.org/spreadsheetml/2006/main" count="752" uniqueCount="357">
  <si>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</si>
  <si>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</si>
  <si>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</si>
  <si>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</si>
  <si>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</si>
  <si>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</si>
  <si>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</si>
  <si>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</si>
  <si>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</si>
  <si>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</si>
  <si>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</si>
  <si>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</si>
  <si>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</si>
  <si>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</si>
  <si>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</si>
  <si>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</si>
  <si>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</si>
  <si>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</si>
  <si>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</si>
  <si>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</si>
  <si>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</si>
  <si>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</si>
  <si>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Сергеевна</t>
  </si>
  <si>
    <t>Александровна</t>
  </si>
  <si>
    <t>Полина</t>
  </si>
  <si>
    <t>Дмитриевна</t>
  </si>
  <si>
    <t>Анна</t>
  </si>
  <si>
    <t>Екатерина</t>
  </si>
  <si>
    <t>Юрьевна</t>
  </si>
  <si>
    <t>Софья</t>
  </si>
  <si>
    <t>Андреевна</t>
  </si>
  <si>
    <t>Вероника</t>
  </si>
  <si>
    <t>Ксения</t>
  </si>
  <si>
    <t>Татьяна</t>
  </si>
  <si>
    <t>Владимировна</t>
  </si>
  <si>
    <t>Владимир</t>
  </si>
  <si>
    <t>Владимирович</t>
  </si>
  <si>
    <t>Сергеевич</t>
  </si>
  <si>
    <t>Никита</t>
  </si>
  <si>
    <t>Андреевич</t>
  </si>
  <si>
    <t>Александрович</t>
  </si>
  <si>
    <t>Даниил</t>
  </si>
  <si>
    <t>Егор</t>
  </si>
  <si>
    <t>Олегович</t>
  </si>
  <si>
    <t>Викторович</t>
  </si>
  <si>
    <t>тест</t>
  </si>
  <si>
    <t>моделирование</t>
  </si>
  <si>
    <t>практика</t>
  </si>
  <si>
    <t>проект</t>
  </si>
  <si>
    <t>технология</t>
  </si>
  <si>
    <t>БОУ г. Омска "СОШ № 135 им. А.П. Дмитриева"</t>
  </si>
  <si>
    <t xml:space="preserve">тест </t>
  </si>
  <si>
    <t xml:space="preserve">практика </t>
  </si>
  <si>
    <t>Сыроежкина</t>
  </si>
  <si>
    <t xml:space="preserve">Екатерина </t>
  </si>
  <si>
    <t>Николаевна</t>
  </si>
  <si>
    <t>Рощупкина</t>
  </si>
  <si>
    <t>Марчук</t>
  </si>
  <si>
    <t>Тихоплав</t>
  </si>
  <si>
    <t>Ярославовна</t>
  </si>
  <si>
    <t xml:space="preserve">Бирюкова </t>
  </si>
  <si>
    <t>Нигородова</t>
  </si>
  <si>
    <t>Борисова</t>
  </si>
  <si>
    <t>Виктория</t>
  </si>
  <si>
    <t>Мякишева</t>
  </si>
  <si>
    <t>Столярова</t>
  </si>
  <si>
    <t>Маличенко</t>
  </si>
  <si>
    <t>Ангелина</t>
  </si>
  <si>
    <t>Алексеевна</t>
  </si>
  <si>
    <t>Донцова</t>
  </si>
  <si>
    <t>Евгения</t>
  </si>
  <si>
    <t>Соколова</t>
  </si>
  <si>
    <t>Таисия</t>
  </si>
  <si>
    <t>Выдрина</t>
  </si>
  <si>
    <t>Седышева</t>
  </si>
  <si>
    <t>Вячеславовна</t>
  </si>
  <si>
    <t>Анастасия</t>
  </si>
  <si>
    <t>Гусынина</t>
  </si>
  <si>
    <t>Олеся</t>
  </si>
  <si>
    <t>Антоновна</t>
  </si>
  <si>
    <t>Берина</t>
  </si>
  <si>
    <t>Романовна</t>
  </si>
  <si>
    <t>Аймухамбетова</t>
  </si>
  <si>
    <t>Алина</t>
  </si>
  <si>
    <t>Ренатовна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</si>
  <si>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</si>
  <si>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</si>
  <si>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</si>
  <si>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16"</t>
  </si>
  <si>
    <t>Бюджетное общеобразовательное учреждение города Омска "Лицей № 25"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</si>
  <si>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</si>
  <si>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</si>
  <si>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</si>
  <si>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</si>
  <si>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</si>
  <si>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115"</t>
  </si>
  <si>
    <t>10.12.2019г., 11.12.2019 г.</t>
  </si>
  <si>
    <t>Кукузей</t>
  </si>
  <si>
    <t>Баранник</t>
  </si>
  <si>
    <t>Максимович</t>
  </si>
  <si>
    <t>Конопельченко</t>
  </si>
  <si>
    <t>Макар</t>
  </si>
  <si>
    <t>Ланочкин</t>
  </si>
  <si>
    <t xml:space="preserve">Сергей </t>
  </si>
  <si>
    <t>Юрьевич</t>
  </si>
  <si>
    <t xml:space="preserve">Пядышев </t>
  </si>
  <si>
    <t xml:space="preserve">Михаил </t>
  </si>
  <si>
    <t>Евгеньевич</t>
  </si>
  <si>
    <t>Ермоленко</t>
  </si>
  <si>
    <t>Ярослав</t>
  </si>
  <si>
    <t>Маслов</t>
  </si>
  <si>
    <t>Вадим</t>
  </si>
  <si>
    <t>Анатольевич</t>
  </si>
  <si>
    <t>Резнов</t>
  </si>
  <si>
    <t>Илья</t>
  </si>
  <si>
    <t>Кирилл</t>
  </si>
  <si>
    <t>Чиянов</t>
  </si>
  <si>
    <t>Алексеевич</t>
  </si>
  <si>
    <t xml:space="preserve">Кривошеин  </t>
  </si>
  <si>
    <t>Денис</t>
  </si>
  <si>
    <t>Цыбулин</t>
  </si>
  <si>
    <t xml:space="preserve">Фомин </t>
  </si>
  <si>
    <t xml:space="preserve">Дугин </t>
  </si>
  <si>
    <t>Зяткевич</t>
  </si>
  <si>
    <t>Воеводенко</t>
  </si>
  <si>
    <t xml:space="preserve">Александр 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</si>
  <si>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</si>
  <si>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</si>
  <si>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49"</t>
  </si>
  <si>
    <t>Бюджетное общеобразовательное учреждение города Омска "Средняя общеобразовательная школа № 36"</t>
  </si>
  <si>
    <t>Бюджетное общеобразовательное учреждение города Омска "Средняя общеобразовательная школа № 142"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</si>
  <si>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</si>
  <si>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</si>
  <si>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</si>
  <si>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Т-7-Д-1</t>
  </si>
  <si>
    <t>Т-7-Д-2</t>
  </si>
  <si>
    <t>Т-7-Д-3</t>
  </si>
  <si>
    <t>Т-7-Д-5</t>
  </si>
  <si>
    <t>Т-7-Д-6</t>
  </si>
  <si>
    <t>Т-7-Д-7</t>
  </si>
  <si>
    <t>Т-7-Д-8</t>
  </si>
  <si>
    <t>Т-7-Д-9</t>
  </si>
  <si>
    <t>Т-7-Д-10</t>
  </si>
  <si>
    <t>Т-7-Д-11</t>
  </si>
  <si>
    <t>Т-7-Д-12</t>
  </si>
  <si>
    <t>Т-7-Д-13</t>
  </si>
  <si>
    <t>Т-7-Д-15</t>
  </si>
  <si>
    <t>Т-7-Д-17</t>
  </si>
  <si>
    <t>Т-7-Д-21</t>
  </si>
  <si>
    <t>Т-7-Д-24</t>
  </si>
  <si>
    <t>Т-7-Д-26</t>
  </si>
  <si>
    <t>Т-7-М-1</t>
  </si>
  <si>
    <t>Т-7-М-2</t>
  </si>
  <si>
    <t>Т-7-М-4</t>
  </si>
  <si>
    <t>Т-7-М-5</t>
  </si>
  <si>
    <t>Т-7-М-6</t>
  </si>
  <si>
    <t>Т-7-М-7</t>
  </si>
  <si>
    <t>Т-7-М-9</t>
  </si>
  <si>
    <t>Т-7-М-12</t>
  </si>
  <si>
    <t>Т-7-М-14</t>
  </si>
  <si>
    <t>Т-7-М-15</t>
  </si>
  <si>
    <t>Т-7-М-17</t>
  </si>
  <si>
    <t>Т-7-М-18</t>
  </si>
  <si>
    <t>Т-7-М-19</t>
  </si>
  <si>
    <t>Т-7-М-20</t>
  </si>
  <si>
    <t>Т-7-М-22</t>
  </si>
  <si>
    <t>Ивлева  Людмила Григорьевна</t>
  </si>
  <si>
    <t>Кравченко Валерий Анатольевич</t>
  </si>
  <si>
    <t>Бояркин Николай Александрович</t>
  </si>
  <si>
    <t>Захарова Марина Тимуровна</t>
  </si>
  <si>
    <t>Миклашова Татьяна Александровна</t>
  </si>
  <si>
    <t>Енгруразова Фарида Наильевна</t>
  </si>
  <si>
    <t>Прилепина Надежда Феликсовна</t>
  </si>
  <si>
    <t>Тугушев Рамазан Канзуллович</t>
  </si>
  <si>
    <t>Жирова Наталья Геннадьевна</t>
  </si>
  <si>
    <t>Штукердт Светлана Альбертовна</t>
  </si>
  <si>
    <t>Чекунов А.Г.</t>
  </si>
  <si>
    <t>Герр М.Д.</t>
  </si>
  <si>
    <t>Савицкая Н.А.</t>
  </si>
  <si>
    <t>Барвинченко Т.П.</t>
  </si>
  <si>
    <t>Ряполова Г.А.</t>
  </si>
  <si>
    <t>Новаковская Ж.А.</t>
  </si>
  <si>
    <t>Кодатко Т.А.</t>
  </si>
  <si>
    <t>Багирь Я.В.</t>
  </si>
  <si>
    <t>Эммерт В.В.</t>
  </si>
  <si>
    <t>Бука А.Г.</t>
  </si>
  <si>
    <t>Дарья</t>
  </si>
  <si>
    <t>Бутакова</t>
  </si>
  <si>
    <t>8-309-7</t>
  </si>
  <si>
    <t xml:space="preserve">Крюкова </t>
  </si>
  <si>
    <t>8-309-14</t>
  </si>
  <si>
    <t>Станиславовна</t>
  </si>
  <si>
    <t>Арина</t>
  </si>
  <si>
    <t>Стригун</t>
  </si>
  <si>
    <t>8-309-9</t>
  </si>
  <si>
    <t>Вдовина</t>
  </si>
  <si>
    <t>8-308-5</t>
  </si>
  <si>
    <t>Денисовна</t>
  </si>
  <si>
    <t>Фомина</t>
  </si>
  <si>
    <t>8-309-12</t>
  </si>
  <si>
    <t>Робертовна</t>
  </si>
  <si>
    <t>Диана</t>
  </si>
  <si>
    <t>Абрамян</t>
  </si>
  <si>
    <t>8-309-11</t>
  </si>
  <si>
    <t>Горбунова</t>
  </si>
  <si>
    <t>8-309-10</t>
  </si>
  <si>
    <t>Евгеньевна</t>
  </si>
  <si>
    <t xml:space="preserve">Сазонова </t>
  </si>
  <si>
    <t>8-308-7</t>
  </si>
  <si>
    <t>Савостьянова</t>
  </si>
  <si>
    <t>8-309-6</t>
  </si>
  <si>
    <t>Витальевна</t>
  </si>
  <si>
    <t>Лычко</t>
  </si>
  <si>
    <t>8-309-13</t>
  </si>
  <si>
    <t>Зарембовская</t>
  </si>
  <si>
    <t>8-309-4</t>
  </si>
  <si>
    <t>Иванова</t>
  </si>
  <si>
    <t>8-308-2</t>
  </si>
  <si>
    <t>Олеговна</t>
  </si>
  <si>
    <t>Елизавета</t>
  </si>
  <si>
    <t>Сенько</t>
  </si>
  <si>
    <t>8-309-1</t>
  </si>
  <si>
    <t>Салунова</t>
  </si>
  <si>
    <t>8-309-8</t>
  </si>
  <si>
    <t>Александра</t>
  </si>
  <si>
    <t>Дивина</t>
  </si>
  <si>
    <t>8-309-3</t>
  </si>
  <si>
    <t>Прокашева</t>
  </si>
  <si>
    <t>8-309-5</t>
  </si>
  <si>
    <t xml:space="preserve">Мария </t>
  </si>
  <si>
    <t xml:space="preserve">Герасименко </t>
  </si>
  <si>
    <t>8-309-2</t>
  </si>
  <si>
    <t>моделир</t>
  </si>
  <si>
    <t xml:space="preserve">Итого </t>
  </si>
  <si>
    <t xml:space="preserve">III тур </t>
  </si>
  <si>
    <t xml:space="preserve">II тур </t>
  </si>
  <si>
    <t xml:space="preserve">I тур </t>
  </si>
  <si>
    <t>БОУ г. Омска "Средняя общеобразовательная школа № 53"</t>
  </si>
  <si>
    <t>Владиславовна</t>
  </si>
  <si>
    <t>Василевская</t>
  </si>
  <si>
    <t>9-302-14</t>
  </si>
  <si>
    <t>Каменова</t>
  </si>
  <si>
    <t>9-302-7</t>
  </si>
  <si>
    <t>Корчевская</t>
  </si>
  <si>
    <t>9-302-21</t>
  </si>
  <si>
    <t>Павловна</t>
  </si>
  <si>
    <t>Елена</t>
  </si>
  <si>
    <t>Гро</t>
  </si>
  <si>
    <t>9-302-9</t>
  </si>
  <si>
    <t>Захваткина</t>
  </si>
  <si>
    <t>9-302-10</t>
  </si>
  <si>
    <t xml:space="preserve">Баранюк </t>
  </si>
  <si>
    <t>9-302-5</t>
  </si>
  <si>
    <t>Синицкая</t>
  </si>
  <si>
    <t>9-302-12</t>
  </si>
  <si>
    <t>Константиновна</t>
  </si>
  <si>
    <t>Шмыглева</t>
  </si>
  <si>
    <t>9-302-19</t>
  </si>
  <si>
    <t>Темирхановна</t>
  </si>
  <si>
    <t>Карина</t>
  </si>
  <si>
    <t>Пшембаева</t>
  </si>
  <si>
    <t>9-302-2</t>
  </si>
  <si>
    <t>Керш</t>
  </si>
  <si>
    <t>9-302-1</t>
  </si>
  <si>
    <t>Яна</t>
  </si>
  <si>
    <t xml:space="preserve">Пластун </t>
  </si>
  <si>
    <t>9-302-3</t>
  </si>
  <si>
    <t>Михаил</t>
  </si>
  <si>
    <t>Коханов</t>
  </si>
  <si>
    <t>8-311-12</t>
  </si>
  <si>
    <t>Дмитриевич</t>
  </si>
  <si>
    <t>Артур</t>
  </si>
  <si>
    <t>Перминов</t>
  </si>
  <si>
    <t>8-311-13</t>
  </si>
  <si>
    <t>Срибняк</t>
  </si>
  <si>
    <t>8-310-8</t>
  </si>
  <si>
    <t>Александр</t>
  </si>
  <si>
    <t>Воробьёв</t>
  </si>
  <si>
    <t>8-310-7</t>
  </si>
  <si>
    <t>Омский кадетский военный корпус</t>
  </si>
  <si>
    <t>Леонидович</t>
  </si>
  <si>
    <t>Букарев</t>
  </si>
  <si>
    <t>8-310-4</t>
  </si>
  <si>
    <t>Карташов</t>
  </si>
  <si>
    <t>8-311-1</t>
  </si>
  <si>
    <t>Дмитрий</t>
  </si>
  <si>
    <t>Шадрин</t>
  </si>
  <si>
    <t>8-311-6</t>
  </si>
  <si>
    <t>Перемитин</t>
  </si>
  <si>
    <t>8-311-9</t>
  </si>
  <si>
    <t>Похабов</t>
  </si>
  <si>
    <t>8-310-3</t>
  </si>
  <si>
    <t>Данила</t>
  </si>
  <si>
    <t xml:space="preserve">Грунин </t>
  </si>
  <si>
    <t>8-310-1</t>
  </si>
  <si>
    <t>Прокопенков</t>
  </si>
  <si>
    <t>8-311-8</t>
  </si>
  <si>
    <t>Антонович</t>
  </si>
  <si>
    <t>Игорь</t>
  </si>
  <si>
    <t>Булдыгин</t>
  </si>
  <si>
    <t>9-106-9</t>
  </si>
  <si>
    <t>Константинович</t>
  </si>
  <si>
    <t>Гоненко</t>
  </si>
  <si>
    <t>9-106-7</t>
  </si>
  <si>
    <t>Артемович</t>
  </si>
  <si>
    <t>Евгений</t>
  </si>
  <si>
    <t>Дубинин</t>
  </si>
  <si>
    <t>9-106-8</t>
  </si>
  <si>
    <t>Куляс</t>
  </si>
  <si>
    <t>9-106-11</t>
  </si>
  <si>
    <t>Иванович</t>
  </si>
  <si>
    <t>Кузнецов</t>
  </si>
  <si>
    <t>9-106-3</t>
  </si>
  <si>
    <t>Артемий</t>
  </si>
  <si>
    <t xml:space="preserve">Марков </t>
  </si>
  <si>
    <t>9-106-10</t>
  </si>
  <si>
    <t>С.И. Коновалов</t>
  </si>
  <si>
    <t>И.В. Петрова</t>
  </si>
  <si>
    <t>Е. А. Артемова</t>
  </si>
  <si>
    <t>Л. Я. Кудрина</t>
  </si>
  <si>
    <t>М. В. Власюк</t>
  </si>
  <si>
    <t>Ж. Л. Тарутина</t>
  </si>
  <si>
    <t>бюджетное общеобразовательное учреждение города Омска "Средняя общеобразовательная школа № 94"</t>
  </si>
  <si>
    <t>Абикенова</t>
  </si>
  <si>
    <t>10-155-3</t>
  </si>
  <si>
    <t>Игоревна</t>
  </si>
  <si>
    <t>Мельникова</t>
  </si>
  <si>
    <t>10-155-2</t>
  </si>
  <si>
    <t>ПРОЕКТ</t>
  </si>
  <si>
    <t>П</t>
  </si>
  <si>
    <t>М</t>
  </si>
  <si>
    <t>Т</t>
  </si>
  <si>
    <t>10-11 декабря 2019 г.</t>
  </si>
  <si>
    <t>технология "Культура дома, дизайн и технологии"</t>
  </si>
  <si>
    <t>БОУ города Омска "Средняя общеобразовательная школа № 122"</t>
  </si>
  <si>
    <t>бюджетное общеобразовательное учреждение города Омска "Средняя общеобразовательная школа № 142"</t>
  </si>
  <si>
    <t xml:space="preserve">Матяш </t>
  </si>
  <si>
    <t>11-155-8</t>
  </si>
  <si>
    <t>Надежда</t>
  </si>
  <si>
    <t>Ступина</t>
  </si>
  <si>
    <t>11-155-5</t>
  </si>
  <si>
    <t>Показацкая</t>
  </si>
  <si>
    <t>11-155-6</t>
  </si>
  <si>
    <t>Бекешева</t>
  </si>
  <si>
    <t>11-155-2</t>
  </si>
  <si>
    <t xml:space="preserve">Борисовна                          </t>
  </si>
  <si>
    <t>Ирина</t>
  </si>
  <si>
    <t>Колобаева</t>
  </si>
  <si>
    <t>11-155-7</t>
  </si>
  <si>
    <t>бюджетное общеобразовательное учреждение города Омска "Средняя общеобразовательная школа № 58"</t>
  </si>
  <si>
    <t>Вадимовна</t>
  </si>
  <si>
    <t>Шаповалова</t>
  </si>
  <si>
    <t>11-155-4</t>
  </si>
  <si>
    <t>бюджетное общеобразовательное учреждение города Омска "Гимназия № 146"</t>
  </si>
  <si>
    <t>Беляев</t>
  </si>
  <si>
    <t>11-152-1</t>
  </si>
  <si>
    <t>технология "Техника, технологии и техническоетворчество"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</si>
</sst>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sz val="11"/>
      <name val="Aria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textRotation="90" wrapText="1"/>
    </xf>
    <xf numFmtId="0" fontId="5" fillId="0" borderId="14" xfId="0" applyFont="1" applyFill="1" applyBorder="1" applyAlignment="1">
      <alignment vertical="top" wrapText="1"/>
    </xf>
    <xf numFmtId="0" fontId="9" fillId="0" borderId="10" xfId="53" applyBorder="1">
      <alignment/>
      <protection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86" zoomScaleNormal="86" zoomScalePageLayoutView="0" workbookViewId="0" topLeftCell="A1">
      <selection activeCell="O22" sqref="O22"/>
    </sheetView>
  </sheetViews>
  <sheetFormatPr defaultColWidth="9.00390625" defaultRowHeight="12.75"/>
  <cols>
    <col min="1" max="1" width="1.625" style="1" customWidth="1"/>
    <col min="2" max="2" width="4.125" style="0" customWidth="1"/>
    <col min="3" max="3" width="8.125" style="0" customWidth="1"/>
    <col min="4" max="4" width="11.00390625" style="0" customWidth="1"/>
    <col min="5" max="5" width="10.00390625" style="0" customWidth="1"/>
    <col min="6" max="6" width="14.125" style="0" customWidth="1"/>
    <col min="7" max="7" width="33.625" style="0" customWidth="1"/>
    <col min="8" max="8" width="5.875" style="0" customWidth="1"/>
    <col min="9" max="9" width="6.125" style="0" customWidth="1"/>
    <col min="10" max="10" width="9.375" style="0" customWidth="1"/>
    <col min="11" max="11" width="10.25390625" style="0" customWidth="1"/>
    <col min="12" max="12" width="8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</row>
    <row r="3" spans="2:16" ht="17.25" customHeight="1">
      <c r="B3" s="43" t="s">
        <v>15</v>
      </c>
      <c r="C3" s="43"/>
      <c r="D3" s="43"/>
      <c r="E3" s="12"/>
      <c r="F3" s="44" t="s">
        <v>20</v>
      </c>
      <c r="G3" s="44"/>
      <c r="H3" s="44"/>
      <c r="I3" s="44"/>
      <c r="J3" s="44"/>
      <c r="K3" s="44"/>
      <c r="L3" s="44"/>
      <c r="M3" s="44"/>
      <c r="N3" s="44"/>
      <c r="O3" s="44"/>
      <c r="P3" s="1"/>
    </row>
    <row r="4" spans="2:16" ht="17.25" customHeight="1">
      <c r="B4" s="43" t="s">
        <v>19</v>
      </c>
      <c r="C4" s="43"/>
      <c r="D4" s="43"/>
      <c r="E4" s="43"/>
      <c r="F4" s="44" t="s">
        <v>50</v>
      </c>
      <c r="G4" s="44"/>
      <c r="H4" s="44"/>
      <c r="I4" s="44"/>
      <c r="J4" s="44"/>
      <c r="K4" s="44"/>
      <c r="L4" s="44"/>
      <c r="M4" s="44"/>
      <c r="N4" s="44"/>
      <c r="O4" s="44"/>
      <c r="P4" s="1"/>
    </row>
    <row r="5" spans="1:16" ht="17.25" customHeight="1">
      <c r="A5" s="16"/>
      <c r="B5" s="43" t="s">
        <v>16</v>
      </c>
      <c r="C5" s="43"/>
      <c r="D5" s="43"/>
      <c r="E5" s="12"/>
      <c r="F5" s="44" t="s">
        <v>49</v>
      </c>
      <c r="G5" s="44"/>
      <c r="H5" s="44"/>
      <c r="I5" s="44"/>
      <c r="J5" s="44"/>
      <c r="K5" s="44"/>
      <c r="L5" s="44"/>
      <c r="M5" s="44"/>
      <c r="N5" s="44"/>
      <c r="O5" s="44"/>
      <c r="P5" s="1"/>
    </row>
    <row r="6" spans="1:16" ht="17.25" customHeight="1">
      <c r="A6" s="17"/>
      <c r="B6" s="11" t="s">
        <v>17</v>
      </c>
      <c r="C6" s="11"/>
      <c r="D6" s="11"/>
      <c r="E6" s="11"/>
      <c r="F6" s="49">
        <v>7</v>
      </c>
      <c r="G6" s="49"/>
      <c r="H6" s="49"/>
      <c r="I6" s="49"/>
      <c r="J6" s="49"/>
      <c r="K6" s="49"/>
      <c r="L6" s="49"/>
      <c r="M6" s="49"/>
      <c r="N6" s="49"/>
      <c r="O6" s="49"/>
      <c r="P6" s="1"/>
    </row>
    <row r="7" spans="1:16" ht="17.25" customHeight="1">
      <c r="A7" s="18"/>
      <c r="B7" s="9" t="s">
        <v>14</v>
      </c>
      <c r="C7" s="8"/>
      <c r="D7" s="10"/>
      <c r="F7" s="53" t="s">
        <v>96</v>
      </c>
      <c r="G7" s="53"/>
      <c r="H7" s="53"/>
      <c r="I7" s="53"/>
      <c r="J7" s="53"/>
      <c r="K7" s="53"/>
      <c r="L7" s="53"/>
      <c r="M7" s="53"/>
      <c r="N7" s="53"/>
      <c r="O7" s="53"/>
      <c r="P7" s="1"/>
    </row>
    <row r="8" spans="1:16" ht="17.25" customHeight="1">
      <c r="A8" s="18"/>
      <c r="B8" s="8" t="s">
        <v>9</v>
      </c>
      <c r="C8" s="8"/>
      <c r="D8" s="8"/>
      <c r="F8" s="54"/>
      <c r="G8" s="54"/>
      <c r="H8" s="54"/>
      <c r="I8" s="54"/>
      <c r="J8" s="54"/>
      <c r="K8" s="54"/>
      <c r="L8" s="54"/>
      <c r="M8" s="54"/>
      <c r="N8" s="54"/>
      <c r="O8" s="54"/>
      <c r="P8" s="1"/>
    </row>
    <row r="9" spans="2:16" ht="17.25" customHeight="1">
      <c r="B9" s="27" t="s">
        <v>0</v>
      </c>
      <c r="C9" s="46" t="s">
        <v>12</v>
      </c>
      <c r="D9" s="46"/>
      <c r="E9" s="46"/>
      <c r="F9" s="46"/>
      <c r="G9" s="46"/>
      <c r="H9" s="46"/>
      <c r="I9" s="50"/>
      <c r="J9" s="51"/>
      <c r="K9" s="52"/>
      <c r="L9" s="13"/>
      <c r="M9" s="46" t="s">
        <v>2</v>
      </c>
      <c r="N9" s="46"/>
      <c r="O9" s="46"/>
      <c r="P9" s="1"/>
    </row>
    <row r="10" spans="2:16" ht="15" customHeight="1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21</v>
      </c>
      <c r="H10" s="14" t="s">
        <v>1</v>
      </c>
      <c r="I10" s="15" t="s">
        <v>1</v>
      </c>
      <c r="J10" s="15" t="s">
        <v>45</v>
      </c>
      <c r="K10" s="15" t="s">
        <v>46</v>
      </c>
      <c r="L10" t="s">
        <v>47</v>
      </c>
      <c r="M10" s="14" t="s">
        <v>11</v>
      </c>
      <c r="N10" s="13" t="s">
        <v>6</v>
      </c>
      <c r="O10" s="14" t="s">
        <v>13</v>
      </c>
      <c r="P10" s="1"/>
    </row>
    <row r="11" spans="1:16" ht="15" customHeight="1">
      <c r="A11" s="19"/>
      <c r="B11" s="5">
        <v>1</v>
      </c>
      <c r="C11" s="25" t="s">
        <v>141</v>
      </c>
      <c r="D11" s="20" t="s">
        <v>64</v>
      </c>
      <c r="E11" s="20" t="s">
        <v>33</v>
      </c>
      <c r="F11" s="20" t="s">
        <v>23</v>
      </c>
      <c r="G11" s="21" t="s">
        <v>90</v>
      </c>
      <c r="H11" s="5">
        <v>7</v>
      </c>
      <c r="I11" s="3">
        <v>19.5</v>
      </c>
      <c r="J11" s="3">
        <v>15</v>
      </c>
      <c r="K11" s="3">
        <v>20</v>
      </c>
      <c r="L11" s="3">
        <v>47</v>
      </c>
      <c r="M11" s="3">
        <f aca="true" t="shared" si="0" ref="M11:M27">I11+J11+K11+L11</f>
        <v>101.5</v>
      </c>
      <c r="N11" s="4"/>
      <c r="O11" s="4"/>
      <c r="P11" s="2"/>
    </row>
    <row r="12" spans="1:16" ht="15" customHeight="1">
      <c r="A12" s="19"/>
      <c r="B12" s="5">
        <v>2</v>
      </c>
      <c r="C12" s="25" t="s">
        <v>144</v>
      </c>
      <c r="D12" s="20" t="s">
        <v>69</v>
      </c>
      <c r="E12" s="20" t="s">
        <v>70</v>
      </c>
      <c r="F12" s="20" t="s">
        <v>23</v>
      </c>
      <c r="G12" s="21" t="s">
        <v>91</v>
      </c>
      <c r="H12" s="5">
        <v>7</v>
      </c>
      <c r="I12" s="3">
        <v>20.5</v>
      </c>
      <c r="J12" s="3">
        <v>14</v>
      </c>
      <c r="K12" s="3">
        <v>18</v>
      </c>
      <c r="L12" s="3">
        <v>46</v>
      </c>
      <c r="M12" s="3">
        <f t="shared" si="0"/>
        <v>98.5</v>
      </c>
      <c r="N12" s="4"/>
      <c r="O12" s="4"/>
      <c r="P12" s="2"/>
    </row>
    <row r="13" spans="1:16" ht="15" customHeight="1">
      <c r="A13" s="19"/>
      <c r="B13" s="5">
        <v>3</v>
      </c>
      <c r="C13" s="25" t="s">
        <v>148</v>
      </c>
      <c r="D13" s="20" t="s">
        <v>77</v>
      </c>
      <c r="E13" s="20" t="s">
        <v>78</v>
      </c>
      <c r="F13" s="20" t="s">
        <v>79</v>
      </c>
      <c r="G13" s="21" t="s">
        <v>94</v>
      </c>
      <c r="H13" s="5">
        <v>7</v>
      </c>
      <c r="I13" s="3">
        <v>16</v>
      </c>
      <c r="J13" s="3">
        <v>10</v>
      </c>
      <c r="K13" s="3">
        <v>20</v>
      </c>
      <c r="L13" s="3">
        <v>47.5</v>
      </c>
      <c r="M13" s="3">
        <f t="shared" si="0"/>
        <v>93.5</v>
      </c>
      <c r="N13" s="4"/>
      <c r="O13" s="4"/>
      <c r="P13" s="2"/>
    </row>
    <row r="14" spans="1:16" ht="15" customHeight="1">
      <c r="A14" s="19"/>
      <c r="B14" s="5">
        <v>4</v>
      </c>
      <c r="C14" s="25" t="s">
        <v>146</v>
      </c>
      <c r="D14" s="20" t="s">
        <v>73</v>
      </c>
      <c r="E14" s="20" t="s">
        <v>27</v>
      </c>
      <c r="F14" s="20" t="s">
        <v>23</v>
      </c>
      <c r="G14" s="21" t="s">
        <v>92</v>
      </c>
      <c r="H14" s="5">
        <v>7</v>
      </c>
      <c r="I14" s="3">
        <v>14.5</v>
      </c>
      <c r="J14" s="3">
        <v>15</v>
      </c>
      <c r="K14" s="3">
        <v>20</v>
      </c>
      <c r="L14" s="3">
        <v>43.5</v>
      </c>
      <c r="M14" s="3">
        <f t="shared" si="0"/>
        <v>93</v>
      </c>
      <c r="N14" s="4"/>
      <c r="O14" s="4"/>
      <c r="P14" s="2"/>
    </row>
    <row r="15" spans="1:16" ht="15" customHeight="1">
      <c r="A15" s="19"/>
      <c r="B15" s="5">
        <v>5</v>
      </c>
      <c r="C15" s="25" t="s">
        <v>143</v>
      </c>
      <c r="D15" s="20" t="s">
        <v>66</v>
      </c>
      <c r="E15" s="20" t="s">
        <v>67</v>
      </c>
      <c r="F15" s="20" t="s">
        <v>68</v>
      </c>
      <c r="G15" s="21" t="s">
        <v>90</v>
      </c>
      <c r="H15" s="5">
        <v>7</v>
      </c>
      <c r="I15" s="3">
        <v>15</v>
      </c>
      <c r="J15" s="3">
        <v>7</v>
      </c>
      <c r="K15" s="3">
        <v>20</v>
      </c>
      <c r="L15" s="3">
        <v>48.5</v>
      </c>
      <c r="M15" s="3">
        <f t="shared" si="0"/>
        <v>90.5</v>
      </c>
      <c r="N15" s="4"/>
      <c r="O15" s="4"/>
      <c r="P15" s="2"/>
    </row>
    <row r="16" spans="1:16" ht="15" customHeight="1">
      <c r="A16" s="19"/>
      <c r="B16" s="5">
        <v>6</v>
      </c>
      <c r="C16" s="25" t="s">
        <v>135</v>
      </c>
      <c r="D16" s="20" t="s">
        <v>56</v>
      </c>
      <c r="E16" s="20" t="s">
        <v>24</v>
      </c>
      <c r="F16" s="20" t="s">
        <v>25</v>
      </c>
      <c r="G16" s="21" t="s">
        <v>86</v>
      </c>
      <c r="H16" s="5">
        <v>7</v>
      </c>
      <c r="I16" s="3">
        <v>15.5</v>
      </c>
      <c r="J16" s="3">
        <v>14</v>
      </c>
      <c r="K16" s="3">
        <v>20</v>
      </c>
      <c r="L16" s="3">
        <v>40.5</v>
      </c>
      <c r="M16" s="3">
        <f t="shared" si="0"/>
        <v>90</v>
      </c>
      <c r="N16" s="4"/>
      <c r="O16" s="4"/>
      <c r="P16" s="2"/>
    </row>
    <row r="17" spans="1:16" ht="15" customHeight="1">
      <c r="A17" s="19"/>
      <c r="B17" s="5">
        <v>7</v>
      </c>
      <c r="C17" s="25" t="s">
        <v>134</v>
      </c>
      <c r="D17" s="20" t="s">
        <v>53</v>
      </c>
      <c r="E17" s="20" t="s">
        <v>54</v>
      </c>
      <c r="F17" s="20" t="s">
        <v>55</v>
      </c>
      <c r="G17" s="21" t="s">
        <v>85</v>
      </c>
      <c r="H17" s="5">
        <v>7</v>
      </c>
      <c r="I17" s="3">
        <v>16</v>
      </c>
      <c r="J17" s="3">
        <v>7</v>
      </c>
      <c r="K17" s="3">
        <v>18</v>
      </c>
      <c r="L17" s="3">
        <v>46</v>
      </c>
      <c r="M17" s="3">
        <f t="shared" si="0"/>
        <v>87</v>
      </c>
      <c r="N17" s="4"/>
      <c r="O17" s="4"/>
      <c r="P17" s="2"/>
    </row>
    <row r="18" spans="1:16" ht="15" customHeight="1">
      <c r="A18" s="19"/>
      <c r="B18" s="5">
        <v>8</v>
      </c>
      <c r="C18" s="25" t="s">
        <v>142</v>
      </c>
      <c r="D18" s="20" t="s">
        <v>65</v>
      </c>
      <c r="E18" s="20" t="s">
        <v>26</v>
      </c>
      <c r="F18" s="20" t="s">
        <v>30</v>
      </c>
      <c r="G18" s="21" t="s">
        <v>86</v>
      </c>
      <c r="H18" s="5">
        <v>7</v>
      </c>
      <c r="I18" s="3">
        <v>16.5</v>
      </c>
      <c r="J18" s="3">
        <v>15</v>
      </c>
      <c r="K18" s="3">
        <v>20</v>
      </c>
      <c r="L18" s="3">
        <v>33.5</v>
      </c>
      <c r="M18" s="3">
        <f t="shared" si="0"/>
        <v>85</v>
      </c>
      <c r="N18" s="4"/>
      <c r="O18" s="4"/>
      <c r="P18" s="2"/>
    </row>
    <row r="19" spans="1:16" ht="15" customHeight="1">
      <c r="A19" s="19"/>
      <c r="B19" s="5">
        <v>9</v>
      </c>
      <c r="C19" s="25" t="s">
        <v>147</v>
      </c>
      <c r="D19" s="20" t="s">
        <v>74</v>
      </c>
      <c r="E19" s="20" t="s">
        <v>26</v>
      </c>
      <c r="F19" s="20" t="s">
        <v>75</v>
      </c>
      <c r="G19" s="21" t="s">
        <v>93</v>
      </c>
      <c r="H19" s="5">
        <v>7</v>
      </c>
      <c r="I19" s="3">
        <v>15</v>
      </c>
      <c r="J19" s="3">
        <v>4</v>
      </c>
      <c r="K19" s="3">
        <v>16</v>
      </c>
      <c r="L19" s="3">
        <v>45</v>
      </c>
      <c r="M19" s="3">
        <f t="shared" si="0"/>
        <v>80</v>
      </c>
      <c r="N19" s="4"/>
      <c r="O19" s="4"/>
      <c r="P19" s="2"/>
    </row>
    <row r="20" spans="1:16" ht="15" customHeight="1">
      <c r="A20" s="19"/>
      <c r="B20" s="5">
        <v>10</v>
      </c>
      <c r="C20" s="25" t="s">
        <v>137</v>
      </c>
      <c r="D20" s="20" t="s">
        <v>58</v>
      </c>
      <c r="E20" s="20" t="s">
        <v>24</v>
      </c>
      <c r="F20" s="20" t="s">
        <v>59</v>
      </c>
      <c r="G20" s="21" t="s">
        <v>87</v>
      </c>
      <c r="H20" s="5">
        <v>7</v>
      </c>
      <c r="I20" s="3">
        <v>13</v>
      </c>
      <c r="J20" s="3">
        <v>9</v>
      </c>
      <c r="K20" s="3">
        <v>19</v>
      </c>
      <c r="L20" s="3">
        <v>38</v>
      </c>
      <c r="M20" s="3">
        <f t="shared" si="0"/>
        <v>79</v>
      </c>
      <c r="N20" s="4"/>
      <c r="O20" s="4"/>
      <c r="P20" s="2"/>
    </row>
    <row r="21" spans="1:16" ht="15" customHeight="1">
      <c r="A21" s="19"/>
      <c r="B21" s="5">
        <v>11</v>
      </c>
      <c r="C21" s="25" t="s">
        <v>136</v>
      </c>
      <c r="D21" s="20" t="s">
        <v>57</v>
      </c>
      <c r="E21" s="20" t="s">
        <v>29</v>
      </c>
      <c r="F21" s="20" t="s">
        <v>30</v>
      </c>
      <c r="G21" s="21" t="s">
        <v>86</v>
      </c>
      <c r="H21" s="5">
        <v>7</v>
      </c>
      <c r="I21" s="3">
        <v>13</v>
      </c>
      <c r="J21" s="3">
        <v>5</v>
      </c>
      <c r="K21" s="3">
        <v>17</v>
      </c>
      <c r="L21" s="3">
        <v>43</v>
      </c>
      <c r="M21" s="3">
        <f t="shared" si="0"/>
        <v>78</v>
      </c>
      <c r="N21" s="4"/>
      <c r="O21" s="4"/>
      <c r="P21" s="2"/>
    </row>
    <row r="22" spans="1:16" ht="15" customHeight="1">
      <c r="A22" s="19"/>
      <c r="B22" s="5">
        <v>12</v>
      </c>
      <c r="C22" s="25" t="s">
        <v>138</v>
      </c>
      <c r="D22" s="20" t="s">
        <v>60</v>
      </c>
      <c r="E22" s="20" t="s">
        <v>31</v>
      </c>
      <c r="F22" s="20" t="s">
        <v>34</v>
      </c>
      <c r="G22" s="21" t="s">
        <v>88</v>
      </c>
      <c r="H22" s="5">
        <v>7</v>
      </c>
      <c r="I22" s="3">
        <v>13</v>
      </c>
      <c r="J22" s="3">
        <v>2</v>
      </c>
      <c r="K22" s="3">
        <v>19</v>
      </c>
      <c r="L22" s="3">
        <v>42.5</v>
      </c>
      <c r="M22" s="3">
        <f t="shared" si="0"/>
        <v>76.5</v>
      </c>
      <c r="N22" s="4"/>
      <c r="O22" s="4"/>
      <c r="P22" s="2"/>
    </row>
    <row r="23" spans="1:16" ht="15" customHeight="1">
      <c r="A23" s="19"/>
      <c r="B23" s="5">
        <v>13</v>
      </c>
      <c r="C23" s="25" t="s">
        <v>149</v>
      </c>
      <c r="D23" s="20" t="s">
        <v>80</v>
      </c>
      <c r="E23" s="20" t="s">
        <v>76</v>
      </c>
      <c r="F23" s="20" t="s">
        <v>81</v>
      </c>
      <c r="G23" s="21" t="s">
        <v>85</v>
      </c>
      <c r="H23" s="5">
        <v>7</v>
      </c>
      <c r="I23" s="3">
        <v>10.5</v>
      </c>
      <c r="J23" s="3">
        <v>11</v>
      </c>
      <c r="K23" s="3">
        <v>18</v>
      </c>
      <c r="L23" s="3">
        <v>36.5</v>
      </c>
      <c r="M23" s="3">
        <f t="shared" si="0"/>
        <v>76</v>
      </c>
      <c r="N23" s="4"/>
      <c r="O23" s="4"/>
      <c r="P23" s="2"/>
    </row>
    <row r="24" spans="1:16" ht="15" customHeight="1">
      <c r="A24" s="19"/>
      <c r="B24" s="5">
        <v>14</v>
      </c>
      <c r="C24" s="25" t="s">
        <v>140</v>
      </c>
      <c r="D24" s="20" t="s">
        <v>62</v>
      </c>
      <c r="E24" s="20" t="s">
        <v>63</v>
      </c>
      <c r="F24" s="20" t="s">
        <v>22</v>
      </c>
      <c r="G24" s="21" t="s">
        <v>88</v>
      </c>
      <c r="H24" s="5">
        <v>7</v>
      </c>
      <c r="I24" s="3">
        <v>11.5</v>
      </c>
      <c r="J24" s="3">
        <v>6</v>
      </c>
      <c r="K24" s="3">
        <v>18</v>
      </c>
      <c r="L24" s="3">
        <v>34.5</v>
      </c>
      <c r="M24" s="3">
        <f t="shared" si="0"/>
        <v>70</v>
      </c>
      <c r="N24" s="4"/>
      <c r="O24" s="4"/>
      <c r="P24" s="2"/>
    </row>
    <row r="25" spans="1:16" ht="15" customHeight="1">
      <c r="A25" s="19"/>
      <c r="B25" s="5">
        <v>15</v>
      </c>
      <c r="C25" s="25" t="s">
        <v>145</v>
      </c>
      <c r="D25" s="20" t="s">
        <v>71</v>
      </c>
      <c r="E25" s="20" t="s">
        <v>72</v>
      </c>
      <c r="F25" s="20" t="s">
        <v>22</v>
      </c>
      <c r="G25" s="21" t="s">
        <v>87</v>
      </c>
      <c r="H25" s="5">
        <v>7</v>
      </c>
      <c r="I25" s="3">
        <v>15.5</v>
      </c>
      <c r="J25" s="3">
        <v>5</v>
      </c>
      <c r="K25" s="3">
        <v>15</v>
      </c>
      <c r="L25" s="3">
        <v>32</v>
      </c>
      <c r="M25" s="3">
        <f t="shared" si="0"/>
        <v>67.5</v>
      </c>
      <c r="N25" s="4"/>
      <c r="O25" s="4"/>
      <c r="P25" s="2"/>
    </row>
    <row r="26" spans="1:16" ht="15" customHeight="1">
      <c r="A26" s="19"/>
      <c r="B26" s="5">
        <v>16</v>
      </c>
      <c r="C26" s="25" t="s">
        <v>150</v>
      </c>
      <c r="D26" s="20" t="s">
        <v>82</v>
      </c>
      <c r="E26" s="20" t="s">
        <v>83</v>
      </c>
      <c r="F26" s="20" t="s">
        <v>84</v>
      </c>
      <c r="G26" s="21" t="s">
        <v>89</v>
      </c>
      <c r="H26" s="5">
        <v>7</v>
      </c>
      <c r="I26" s="3">
        <v>14.5</v>
      </c>
      <c r="J26" s="3">
        <v>2</v>
      </c>
      <c r="K26" s="3">
        <v>13</v>
      </c>
      <c r="L26" s="3">
        <v>33.5</v>
      </c>
      <c r="M26" s="3">
        <f t="shared" si="0"/>
        <v>63</v>
      </c>
      <c r="N26" s="4"/>
      <c r="O26" s="4"/>
      <c r="P26" s="2"/>
    </row>
    <row r="27" spans="1:16" ht="15" customHeight="1">
      <c r="A27" s="19"/>
      <c r="B27" s="5">
        <v>17</v>
      </c>
      <c r="C27" s="25" t="s">
        <v>139</v>
      </c>
      <c r="D27" s="20" t="s">
        <v>61</v>
      </c>
      <c r="E27" s="20" t="s">
        <v>32</v>
      </c>
      <c r="F27" s="20" t="s">
        <v>28</v>
      </c>
      <c r="G27" s="21" t="s">
        <v>89</v>
      </c>
      <c r="H27" s="5">
        <v>7</v>
      </c>
      <c r="I27" s="3">
        <v>16</v>
      </c>
      <c r="J27" s="3">
        <v>0</v>
      </c>
      <c r="K27" s="3">
        <v>20</v>
      </c>
      <c r="L27" s="3">
        <v>25.5</v>
      </c>
      <c r="M27" s="3">
        <f t="shared" si="0"/>
        <v>61.5</v>
      </c>
      <c r="N27" s="4"/>
      <c r="O27" s="4"/>
      <c r="P27" s="2"/>
    </row>
    <row r="28" spans="13:16" ht="12.75">
      <c r="M28" s="28"/>
      <c r="P28" s="2"/>
    </row>
    <row r="29" spans="2:5" ht="15.75" customHeight="1">
      <c r="B29" s="11" t="s">
        <v>7</v>
      </c>
      <c r="C29" s="11"/>
      <c r="D29" s="11"/>
      <c r="E29" s="22" t="s">
        <v>166</v>
      </c>
    </row>
    <row r="30" spans="2:11" ht="14.25" customHeight="1">
      <c r="B30" s="11" t="s">
        <v>8</v>
      </c>
      <c r="C30" s="11"/>
      <c r="D30" s="11"/>
      <c r="E30" s="1" t="s">
        <v>167</v>
      </c>
      <c r="K30" s="6"/>
    </row>
    <row r="31" spans="1:11" ht="13.5" customHeight="1">
      <c r="A31" s="45"/>
      <c r="B31" s="45"/>
      <c r="C31" s="45"/>
      <c r="D31" s="45"/>
      <c r="E31" s="1" t="s">
        <v>168</v>
      </c>
      <c r="K31" s="6"/>
    </row>
    <row r="32" spans="1:11" ht="12.75" customHeight="1">
      <c r="A32" s="45"/>
      <c r="B32" s="45"/>
      <c r="C32" s="45"/>
      <c r="D32" s="45"/>
      <c r="E32" s="1" t="s">
        <v>169</v>
      </c>
      <c r="K32" s="6"/>
    </row>
    <row r="33" spans="1:5" ht="11.25" customHeight="1">
      <c r="A33" s="45"/>
      <c r="B33" s="45"/>
      <c r="C33" s="45"/>
      <c r="D33" s="45"/>
      <c r="E33" s="1" t="s">
        <v>170</v>
      </c>
    </row>
    <row r="34" spans="4:5" ht="12.75">
      <c r="D34" s="7"/>
      <c r="E34" s="1" t="s">
        <v>171</v>
      </c>
    </row>
    <row r="35" ht="12.75">
      <c r="E35" s="1" t="s">
        <v>172</v>
      </c>
    </row>
    <row r="36" ht="12.75">
      <c r="E36" s="1" t="s">
        <v>173</v>
      </c>
    </row>
    <row r="37" ht="12.75">
      <c r="E37" s="1" t="s">
        <v>174</v>
      </c>
    </row>
    <row r="38" ht="12.75">
      <c r="E38" s="1" t="s">
        <v>175</v>
      </c>
    </row>
  </sheetData>
  <sheetProtection/>
  <mergeCells count="17">
    <mergeCell ref="A1:O1"/>
    <mergeCell ref="A2:O2"/>
    <mergeCell ref="B3:D3"/>
    <mergeCell ref="F6:O6"/>
    <mergeCell ref="I9:K9"/>
    <mergeCell ref="F7:O7"/>
    <mergeCell ref="F8:O8"/>
    <mergeCell ref="B5:D5"/>
    <mergeCell ref="F3:O3"/>
    <mergeCell ref="F5:O5"/>
    <mergeCell ref="B4:E4"/>
    <mergeCell ref="F4:O4"/>
    <mergeCell ref="A33:D33"/>
    <mergeCell ref="A31:D31"/>
    <mergeCell ref="A32:D32"/>
    <mergeCell ref="M9:O9"/>
    <mergeCell ref="C9:H9"/>
  </mergeCells>
  <dataValidations count="1">
    <dataValidation allowBlank="1" showInputMessage="1" showErrorMessage="1" sqref="F12:H12 D10:H10 C9 B12:B27"/>
  </dataValidations>
  <printOptions/>
  <pageMargins left="0.3937007874015748" right="0.19" top="0.3937007874015748" bottom="0.3937007874015748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3" zoomScaleNormal="80" zoomScaleSheetLayoutView="93" zoomScalePageLayoutView="0" workbookViewId="0" topLeftCell="A1">
      <selection activeCell="J27" sqref="J27"/>
    </sheetView>
  </sheetViews>
  <sheetFormatPr defaultColWidth="9.00390625" defaultRowHeight="12.75"/>
  <cols>
    <col min="1" max="1" width="3.00390625" style="0" customWidth="1"/>
    <col min="2" max="2" width="4.25390625" style="0" customWidth="1"/>
    <col min="3" max="3" width="8.25390625" style="0" customWidth="1"/>
    <col min="4" max="4" width="14.625" style="0" customWidth="1"/>
    <col min="5" max="5" width="11.00390625" style="0" customWidth="1"/>
    <col min="6" max="6" width="13.875" style="0" customWidth="1"/>
    <col min="7" max="7" width="57.625" style="0" customWidth="1"/>
    <col min="8" max="8" width="6.125" style="0" customWidth="1"/>
    <col min="9" max="9" width="7.00390625" style="0" customWidth="1"/>
    <col min="10" max="10" width="10.375" style="0" customWidth="1"/>
    <col min="11" max="11" width="8.625" style="0" customWidth="1"/>
    <col min="12" max="12" width="11.375" style="0" bestFit="1" customWidth="1"/>
    <col min="13" max="13" width="6.875" style="0" customWidth="1"/>
  </cols>
  <sheetData>
    <row r="1" spans="1:14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1:15" ht="17.25" customHeight="1">
      <c r="A3" s="1"/>
      <c r="B3" s="43" t="s">
        <v>15</v>
      </c>
      <c r="C3" s="43"/>
      <c r="D3" s="43"/>
      <c r="E3" s="12"/>
      <c r="F3" s="44" t="s">
        <v>20</v>
      </c>
      <c r="G3" s="44"/>
      <c r="H3" s="44"/>
      <c r="I3" s="44"/>
      <c r="J3" s="44"/>
      <c r="K3" s="44"/>
      <c r="L3" s="44"/>
      <c r="M3" s="44"/>
      <c r="N3" s="44"/>
      <c r="O3" s="1"/>
    </row>
    <row r="4" spans="1:15" ht="17.25" customHeight="1">
      <c r="A4" s="1"/>
      <c r="B4" s="43" t="s">
        <v>19</v>
      </c>
      <c r="C4" s="43"/>
      <c r="D4" s="43"/>
      <c r="E4" s="43"/>
      <c r="F4" s="44" t="s">
        <v>50</v>
      </c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>
      <c r="A5" s="16"/>
      <c r="B5" s="43" t="s">
        <v>16</v>
      </c>
      <c r="C5" s="43"/>
      <c r="D5" s="43"/>
      <c r="E5" s="12"/>
      <c r="F5" s="44" t="s">
        <v>49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17.25" customHeight="1">
      <c r="A6" s="17"/>
      <c r="B6" s="11" t="s">
        <v>17</v>
      </c>
      <c r="C6" s="11"/>
      <c r="D6" s="11"/>
      <c r="E6" s="11"/>
      <c r="F6" s="49">
        <v>7</v>
      </c>
      <c r="G6" s="49"/>
      <c r="H6" s="49"/>
      <c r="I6" s="49"/>
      <c r="J6" s="49"/>
      <c r="K6" s="49"/>
      <c r="L6" s="49"/>
      <c r="M6" s="49"/>
      <c r="N6" s="49"/>
      <c r="O6" s="49"/>
    </row>
    <row r="7" spans="1:15" ht="17.25" customHeight="1">
      <c r="A7" s="18"/>
      <c r="B7" s="9" t="s">
        <v>14</v>
      </c>
      <c r="C7" s="8"/>
      <c r="D7" s="10"/>
      <c r="F7" s="53" t="s">
        <v>96</v>
      </c>
      <c r="G7" s="53"/>
      <c r="H7" s="53"/>
      <c r="I7" s="53"/>
      <c r="J7" s="53"/>
      <c r="K7" s="53"/>
      <c r="L7" s="53"/>
      <c r="M7" s="53"/>
      <c r="N7" s="53"/>
      <c r="O7" s="53"/>
    </row>
    <row r="8" spans="1:15" ht="17.25" customHeight="1">
      <c r="A8" s="18"/>
      <c r="B8" s="8" t="s">
        <v>9</v>
      </c>
      <c r="C8" s="8"/>
      <c r="D8" s="8"/>
      <c r="F8" s="54"/>
      <c r="G8" s="54"/>
      <c r="H8" s="54"/>
      <c r="I8" s="54"/>
      <c r="J8" s="54"/>
      <c r="K8" s="54"/>
      <c r="L8" s="54"/>
      <c r="M8" s="54"/>
      <c r="N8" s="54"/>
      <c r="O8" s="1"/>
    </row>
    <row r="9" spans="1:15" ht="12.75" customHeight="1">
      <c r="A9" s="1"/>
      <c r="B9" s="55" t="s">
        <v>0</v>
      </c>
      <c r="C9" s="46" t="s">
        <v>12</v>
      </c>
      <c r="D9" s="46"/>
      <c r="E9" s="46"/>
      <c r="F9" s="46"/>
      <c r="G9" s="46"/>
      <c r="H9" s="46"/>
      <c r="I9" s="57"/>
      <c r="J9" s="57"/>
      <c r="K9" s="13"/>
      <c r="L9" s="46" t="s">
        <v>2</v>
      </c>
      <c r="M9" s="46"/>
      <c r="N9" s="46"/>
      <c r="O9" s="1"/>
    </row>
    <row r="10" spans="1:15" ht="15" customHeight="1">
      <c r="A10" s="1"/>
      <c r="B10" s="5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21</v>
      </c>
      <c r="H10" s="14" t="s">
        <v>1</v>
      </c>
      <c r="I10" s="15" t="s">
        <v>51</v>
      </c>
      <c r="J10" s="15" t="s">
        <v>52</v>
      </c>
      <c r="K10" s="15" t="s">
        <v>48</v>
      </c>
      <c r="L10" s="14" t="s">
        <v>11</v>
      </c>
      <c r="M10" s="13" t="s">
        <v>6</v>
      </c>
      <c r="N10" s="14" t="s">
        <v>13</v>
      </c>
      <c r="O10" s="1"/>
    </row>
    <row r="11" spans="1:15" ht="15" customHeight="1">
      <c r="A11" s="1"/>
      <c r="B11" s="24">
        <v>1</v>
      </c>
      <c r="C11" s="20" t="s">
        <v>151</v>
      </c>
      <c r="D11" s="20" t="s">
        <v>97</v>
      </c>
      <c r="E11" s="20" t="s">
        <v>38</v>
      </c>
      <c r="F11" s="20" t="s">
        <v>40</v>
      </c>
      <c r="G11" s="21" t="s">
        <v>126</v>
      </c>
      <c r="H11" s="14">
        <v>7</v>
      </c>
      <c r="I11" s="15">
        <v>19.5</v>
      </c>
      <c r="J11" s="15">
        <v>37</v>
      </c>
      <c r="K11" s="15">
        <v>50</v>
      </c>
      <c r="L11" s="14">
        <f aca="true" t="shared" si="0" ref="L11:L25">I11+J11+K11</f>
        <v>106.5</v>
      </c>
      <c r="M11" s="13"/>
      <c r="N11" s="14"/>
      <c r="O11" s="1"/>
    </row>
    <row r="12" spans="1:15" ht="15" customHeight="1">
      <c r="A12" s="1"/>
      <c r="B12" s="24">
        <v>2</v>
      </c>
      <c r="C12" s="20" t="s">
        <v>152</v>
      </c>
      <c r="D12" s="20" t="s">
        <v>98</v>
      </c>
      <c r="E12" s="20" t="s">
        <v>38</v>
      </c>
      <c r="F12" s="20" t="s">
        <v>99</v>
      </c>
      <c r="G12" s="21" t="s">
        <v>126</v>
      </c>
      <c r="H12" s="14">
        <v>7</v>
      </c>
      <c r="I12" s="15">
        <v>15.5</v>
      </c>
      <c r="J12" s="15">
        <v>36</v>
      </c>
      <c r="K12" s="15">
        <v>50</v>
      </c>
      <c r="L12" s="14">
        <f t="shared" si="0"/>
        <v>101.5</v>
      </c>
      <c r="M12" s="13"/>
      <c r="N12" s="14"/>
      <c r="O12" s="1"/>
    </row>
    <row r="13" spans="1:15" ht="15" customHeight="1">
      <c r="A13" s="19"/>
      <c r="B13" s="24">
        <v>3</v>
      </c>
      <c r="C13" s="20" t="s">
        <v>159</v>
      </c>
      <c r="D13" s="20" t="s">
        <v>116</v>
      </c>
      <c r="E13" s="20" t="s">
        <v>115</v>
      </c>
      <c r="F13" s="20" t="s">
        <v>117</v>
      </c>
      <c r="G13" s="21" t="s">
        <v>129</v>
      </c>
      <c r="H13" s="26">
        <v>7</v>
      </c>
      <c r="I13" s="3">
        <v>11</v>
      </c>
      <c r="J13" s="3">
        <v>40</v>
      </c>
      <c r="K13" s="3">
        <v>49.5</v>
      </c>
      <c r="L13" s="14">
        <f t="shared" si="0"/>
        <v>100.5</v>
      </c>
      <c r="M13" s="3"/>
      <c r="N13" s="4"/>
      <c r="O13" s="2"/>
    </row>
    <row r="14" spans="1:15" ht="15" customHeight="1">
      <c r="A14" s="1"/>
      <c r="B14" s="24">
        <v>4</v>
      </c>
      <c r="C14" s="20" t="s">
        <v>153</v>
      </c>
      <c r="D14" s="20" t="s">
        <v>100</v>
      </c>
      <c r="E14" s="20" t="s">
        <v>101</v>
      </c>
      <c r="F14" s="20" t="s">
        <v>36</v>
      </c>
      <c r="G14" s="21" t="s">
        <v>127</v>
      </c>
      <c r="H14" s="14">
        <v>7</v>
      </c>
      <c r="I14" s="15">
        <v>7.5</v>
      </c>
      <c r="J14" s="15">
        <v>35</v>
      </c>
      <c r="K14" s="15">
        <v>46.5</v>
      </c>
      <c r="L14" s="14">
        <f t="shared" si="0"/>
        <v>89</v>
      </c>
      <c r="M14" s="13"/>
      <c r="N14" s="14"/>
      <c r="O14" s="1"/>
    </row>
    <row r="15" spans="1:15" ht="15" customHeight="1">
      <c r="A15" s="19"/>
      <c r="B15" s="24">
        <v>5</v>
      </c>
      <c r="C15" s="20" t="s">
        <v>164</v>
      </c>
      <c r="D15" s="20" t="s">
        <v>123</v>
      </c>
      <c r="E15" s="20" t="s">
        <v>42</v>
      </c>
      <c r="F15" s="20" t="s">
        <v>107</v>
      </c>
      <c r="G15" s="21" t="s">
        <v>132</v>
      </c>
      <c r="H15" s="26">
        <v>7</v>
      </c>
      <c r="I15" s="3">
        <v>12</v>
      </c>
      <c r="J15" s="3">
        <v>35</v>
      </c>
      <c r="K15" s="3">
        <v>40</v>
      </c>
      <c r="L15" s="14">
        <f t="shared" si="0"/>
        <v>87</v>
      </c>
      <c r="M15" s="3"/>
      <c r="N15" s="4"/>
      <c r="O15" s="2"/>
    </row>
    <row r="16" spans="1:15" ht="15" customHeight="1">
      <c r="A16" s="1"/>
      <c r="B16" s="24">
        <v>6</v>
      </c>
      <c r="C16" s="20" t="s">
        <v>155</v>
      </c>
      <c r="D16" s="20" t="s">
        <v>105</v>
      </c>
      <c r="E16" s="20" t="s">
        <v>106</v>
      </c>
      <c r="F16" s="20" t="s">
        <v>107</v>
      </c>
      <c r="G16" s="21" t="s">
        <v>127</v>
      </c>
      <c r="H16" s="14">
        <v>7</v>
      </c>
      <c r="I16" s="15">
        <v>6</v>
      </c>
      <c r="J16" s="15">
        <v>34</v>
      </c>
      <c r="K16" s="15">
        <v>41.5</v>
      </c>
      <c r="L16" s="14">
        <f t="shared" si="0"/>
        <v>81.5</v>
      </c>
      <c r="M16" s="13"/>
      <c r="N16" s="14"/>
      <c r="O16" s="1"/>
    </row>
    <row r="17" spans="1:15" ht="15" customHeight="1">
      <c r="A17" s="19"/>
      <c r="B17" s="24">
        <v>7</v>
      </c>
      <c r="C17" s="20" t="s">
        <v>162</v>
      </c>
      <c r="D17" s="20" t="s">
        <v>121</v>
      </c>
      <c r="E17" s="20" t="s">
        <v>35</v>
      </c>
      <c r="F17" s="20" t="s">
        <v>39</v>
      </c>
      <c r="G17" s="21" t="s">
        <v>131</v>
      </c>
      <c r="H17" s="26">
        <v>7</v>
      </c>
      <c r="I17" s="3">
        <v>14.5</v>
      </c>
      <c r="J17" s="3">
        <v>34</v>
      </c>
      <c r="K17" s="3">
        <v>32.5</v>
      </c>
      <c r="L17" s="14">
        <f t="shared" si="0"/>
        <v>81</v>
      </c>
      <c r="M17" s="3"/>
      <c r="N17" s="4"/>
      <c r="O17" s="2"/>
    </row>
    <row r="18" spans="1:15" ht="15" customHeight="1">
      <c r="A18" s="1"/>
      <c r="B18" s="24">
        <v>8</v>
      </c>
      <c r="C18" s="20" t="s">
        <v>156</v>
      </c>
      <c r="D18" s="20" t="s">
        <v>108</v>
      </c>
      <c r="E18" s="20" t="s">
        <v>109</v>
      </c>
      <c r="F18" s="20" t="s">
        <v>36</v>
      </c>
      <c r="G18" s="21" t="s">
        <v>95</v>
      </c>
      <c r="H18" s="14">
        <v>7</v>
      </c>
      <c r="I18" s="15">
        <v>18</v>
      </c>
      <c r="J18" s="15">
        <v>29</v>
      </c>
      <c r="K18" s="15">
        <v>24.5</v>
      </c>
      <c r="L18" s="14">
        <f t="shared" si="0"/>
        <v>71.5</v>
      </c>
      <c r="M18" s="13"/>
      <c r="N18" s="14"/>
      <c r="O18" s="1"/>
    </row>
    <row r="19" spans="1:15" ht="15" customHeight="1">
      <c r="A19" s="19"/>
      <c r="B19" s="24">
        <v>9</v>
      </c>
      <c r="C19" s="20" t="s">
        <v>161</v>
      </c>
      <c r="D19" s="20" t="s">
        <v>120</v>
      </c>
      <c r="E19" s="20" t="s">
        <v>42</v>
      </c>
      <c r="F19" s="20" t="s">
        <v>112</v>
      </c>
      <c r="G19" s="21" t="s">
        <v>130</v>
      </c>
      <c r="H19" s="26">
        <v>7</v>
      </c>
      <c r="I19" s="3">
        <v>15</v>
      </c>
      <c r="J19" s="3">
        <v>26</v>
      </c>
      <c r="K19" s="3">
        <v>30</v>
      </c>
      <c r="L19" s="14">
        <f t="shared" si="0"/>
        <v>71</v>
      </c>
      <c r="M19" s="3"/>
      <c r="N19" s="4"/>
      <c r="O19" s="2"/>
    </row>
    <row r="20" spans="1:15" ht="15" customHeight="1">
      <c r="A20" s="1"/>
      <c r="B20" s="24">
        <v>10</v>
      </c>
      <c r="C20" s="20" t="s">
        <v>157</v>
      </c>
      <c r="D20" s="20" t="s">
        <v>110</v>
      </c>
      <c r="E20" s="20" t="s">
        <v>111</v>
      </c>
      <c r="F20" s="20" t="s">
        <v>112</v>
      </c>
      <c r="G20" s="21" t="s">
        <v>128</v>
      </c>
      <c r="H20" s="14">
        <v>7</v>
      </c>
      <c r="I20" s="15">
        <v>14</v>
      </c>
      <c r="J20" s="15">
        <v>10</v>
      </c>
      <c r="K20" s="15">
        <v>44</v>
      </c>
      <c r="L20" s="14">
        <f t="shared" si="0"/>
        <v>68</v>
      </c>
      <c r="M20" s="13"/>
      <c r="N20" s="14"/>
      <c r="O20" s="1"/>
    </row>
    <row r="21" spans="1:15" ht="15" customHeight="1">
      <c r="A21" s="19"/>
      <c r="B21" s="24">
        <v>11</v>
      </c>
      <c r="C21" s="20" t="s">
        <v>158</v>
      </c>
      <c r="D21" s="20" t="s">
        <v>113</v>
      </c>
      <c r="E21" s="20" t="s">
        <v>114</v>
      </c>
      <c r="F21" s="20" t="s">
        <v>44</v>
      </c>
      <c r="G21" s="21" t="s">
        <v>92</v>
      </c>
      <c r="H21" s="26">
        <v>7</v>
      </c>
      <c r="I21" s="3">
        <v>17</v>
      </c>
      <c r="J21" s="3">
        <v>12</v>
      </c>
      <c r="K21" s="3">
        <v>37.5</v>
      </c>
      <c r="L21" s="14">
        <f t="shared" si="0"/>
        <v>66.5</v>
      </c>
      <c r="M21" s="3"/>
      <c r="N21" s="4"/>
      <c r="O21" s="2"/>
    </row>
    <row r="22" spans="1:15" ht="15" customHeight="1">
      <c r="A22" s="19"/>
      <c r="B22" s="24">
        <v>12</v>
      </c>
      <c r="C22" s="20" t="s">
        <v>163</v>
      </c>
      <c r="D22" s="20" t="s">
        <v>122</v>
      </c>
      <c r="E22" s="20" t="s">
        <v>41</v>
      </c>
      <c r="F22" s="20" t="s">
        <v>43</v>
      </c>
      <c r="G22" s="21" t="s">
        <v>131</v>
      </c>
      <c r="H22" s="26">
        <v>7</v>
      </c>
      <c r="I22" s="3">
        <v>11</v>
      </c>
      <c r="J22" s="3">
        <v>35</v>
      </c>
      <c r="K22" s="3">
        <v>15</v>
      </c>
      <c r="L22" s="14">
        <f t="shared" si="0"/>
        <v>61</v>
      </c>
      <c r="M22" s="3"/>
      <c r="N22" s="4"/>
      <c r="O22" s="2"/>
    </row>
    <row r="23" spans="1:15" ht="15" customHeight="1">
      <c r="A23" s="19"/>
      <c r="B23" s="24">
        <v>13</v>
      </c>
      <c r="C23" s="20" t="s">
        <v>160</v>
      </c>
      <c r="D23" s="20" t="s">
        <v>118</v>
      </c>
      <c r="E23" s="20" t="s">
        <v>119</v>
      </c>
      <c r="F23" s="20" t="s">
        <v>37</v>
      </c>
      <c r="G23" s="21" t="s">
        <v>94</v>
      </c>
      <c r="H23" s="26">
        <v>7</v>
      </c>
      <c r="I23" s="3">
        <v>13.5</v>
      </c>
      <c r="J23" s="3">
        <v>15</v>
      </c>
      <c r="K23" s="3">
        <v>28</v>
      </c>
      <c r="L23" s="14">
        <f t="shared" si="0"/>
        <v>56.5</v>
      </c>
      <c r="M23" s="3"/>
      <c r="N23" s="4"/>
      <c r="O23" s="2"/>
    </row>
    <row r="24" spans="1:15" ht="15" customHeight="1">
      <c r="A24" s="1"/>
      <c r="B24" s="24">
        <v>14</v>
      </c>
      <c r="C24" s="20" t="s">
        <v>154</v>
      </c>
      <c r="D24" s="20" t="s">
        <v>102</v>
      </c>
      <c r="E24" s="20" t="s">
        <v>103</v>
      </c>
      <c r="F24" s="20" t="s">
        <v>104</v>
      </c>
      <c r="G24" s="21" t="s">
        <v>94</v>
      </c>
      <c r="H24" s="14">
        <v>7</v>
      </c>
      <c r="I24" s="15">
        <v>5.5</v>
      </c>
      <c r="J24" s="15">
        <v>11</v>
      </c>
      <c r="K24" s="15">
        <v>37.5</v>
      </c>
      <c r="L24" s="14">
        <f t="shared" si="0"/>
        <v>54</v>
      </c>
      <c r="M24" s="13"/>
      <c r="N24" s="14"/>
      <c r="O24" s="1"/>
    </row>
    <row r="25" spans="1:15" ht="15" customHeight="1">
      <c r="A25" s="19"/>
      <c r="B25" s="24">
        <v>15</v>
      </c>
      <c r="C25" s="20" t="s">
        <v>165</v>
      </c>
      <c r="D25" s="20" t="s">
        <v>124</v>
      </c>
      <c r="E25" s="20" t="s">
        <v>125</v>
      </c>
      <c r="F25" s="20" t="s">
        <v>40</v>
      </c>
      <c r="G25" s="21" t="s">
        <v>94</v>
      </c>
      <c r="H25" s="26">
        <v>7</v>
      </c>
      <c r="I25" s="3">
        <v>11</v>
      </c>
      <c r="J25" s="3">
        <v>24</v>
      </c>
      <c r="K25" s="3">
        <v>6</v>
      </c>
      <c r="L25" s="14">
        <f t="shared" si="0"/>
        <v>41</v>
      </c>
      <c r="M25" s="3"/>
      <c r="N25" s="4"/>
      <c r="O25" s="2"/>
    </row>
    <row r="26" spans="1:15" ht="21" customHeight="1">
      <c r="A26" s="1"/>
      <c r="O26" s="2"/>
    </row>
    <row r="27" spans="1:5" ht="30" customHeight="1">
      <c r="A27" s="1"/>
      <c r="B27" s="11" t="s">
        <v>7</v>
      </c>
      <c r="C27" s="11"/>
      <c r="D27" s="22"/>
      <c r="E27" s="22" t="s">
        <v>166</v>
      </c>
    </row>
    <row r="28" spans="1:10" ht="12.75" customHeight="1">
      <c r="A28" s="1"/>
      <c r="B28" s="11" t="s">
        <v>8</v>
      </c>
      <c r="C28" s="11"/>
      <c r="D28" s="22"/>
      <c r="E28" s="1" t="s">
        <v>167</v>
      </c>
      <c r="J28" s="6"/>
    </row>
    <row r="29" spans="4:10" ht="15" customHeight="1">
      <c r="D29" s="1"/>
      <c r="E29" s="1" t="s">
        <v>168</v>
      </c>
      <c r="J29" s="6"/>
    </row>
    <row r="30" spans="4:5" ht="12.75">
      <c r="D30" s="1"/>
      <c r="E30" s="1" t="s">
        <v>169</v>
      </c>
    </row>
    <row r="31" spans="4:5" ht="12.75">
      <c r="D31" s="1"/>
      <c r="E31" s="1" t="s">
        <v>170</v>
      </c>
    </row>
    <row r="32" spans="4:5" ht="12.75">
      <c r="D32" s="1"/>
      <c r="E32" s="1" t="s">
        <v>171</v>
      </c>
    </row>
    <row r="33" spans="4:5" ht="12.75">
      <c r="D33" s="1"/>
      <c r="E33" s="1" t="s">
        <v>172</v>
      </c>
    </row>
    <row r="34" spans="4:5" ht="12.75">
      <c r="D34" s="23"/>
      <c r="E34" s="1" t="s">
        <v>173</v>
      </c>
    </row>
    <row r="35" spans="4:5" ht="12.75">
      <c r="D35" s="1"/>
      <c r="E35" s="1" t="s">
        <v>174</v>
      </c>
    </row>
    <row r="36" spans="4:5" ht="12.75">
      <c r="D36" s="1"/>
      <c r="E36" s="1" t="s">
        <v>175</v>
      </c>
    </row>
  </sheetData>
  <sheetProtection/>
  <mergeCells count="15">
    <mergeCell ref="F8:N8"/>
    <mergeCell ref="B9:B10"/>
    <mergeCell ref="C9:H9"/>
    <mergeCell ref="I9:J9"/>
    <mergeCell ref="F5:O5"/>
    <mergeCell ref="L9:N9"/>
    <mergeCell ref="F7:O7"/>
    <mergeCell ref="A1:N1"/>
    <mergeCell ref="A2:N2"/>
    <mergeCell ref="B3:D3"/>
    <mergeCell ref="F3:N3"/>
    <mergeCell ref="B4:E4"/>
    <mergeCell ref="F6:O6"/>
    <mergeCell ref="F4:O4"/>
    <mergeCell ref="B5:D5"/>
  </mergeCells>
  <dataValidations count="1">
    <dataValidation allowBlank="1" showInputMessage="1" showErrorMessage="1" sqref="F18:H18 D10:H17 C9"/>
  </dataValidations>
  <printOptions/>
  <pageMargins left="0.7" right="0.7" top="0.75" bottom="0.75" header="0.3" footer="0.3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29" sqref="I29:N31"/>
    </sheetView>
  </sheetViews>
  <sheetFormatPr defaultColWidth="9.00390625" defaultRowHeight="12.75"/>
  <cols>
    <col min="1" max="1" width="0.875" style="1" customWidth="1"/>
    <col min="2" max="2" width="7.00390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15.375" style="0" customWidth="1"/>
    <col min="9" max="9" width="6.625" style="0" customWidth="1"/>
    <col min="10" max="10" width="4.125" style="0" customWidth="1"/>
    <col min="11" max="11" width="5.625" style="0" customWidth="1"/>
    <col min="12" max="12" width="6.37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</row>
    <row r="3" spans="2:17" ht="17.25" customHeight="1"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2:17" ht="17.25" customHeight="1">
      <c r="B4" s="43" t="s">
        <v>19</v>
      </c>
      <c r="C4" s="43"/>
      <c r="D4" s="43"/>
      <c r="E4" s="43"/>
      <c r="F4" s="43"/>
      <c r="G4" s="44" t="s">
        <v>237</v>
      </c>
      <c r="H4" s="44"/>
      <c r="I4" s="44"/>
      <c r="J4" s="44"/>
      <c r="K4" s="44"/>
      <c r="L4" s="44"/>
      <c r="M4" s="44"/>
      <c r="N4" s="44"/>
      <c r="O4" s="44"/>
      <c r="P4" s="44"/>
      <c r="Q4" s="1"/>
    </row>
    <row r="5" spans="1:17" ht="17.25" customHeight="1">
      <c r="A5" s="16"/>
      <c r="B5" s="43" t="s">
        <v>16</v>
      </c>
      <c r="C5" s="43"/>
      <c r="D5" s="43"/>
      <c r="E5" s="43"/>
      <c r="F5" s="12"/>
      <c r="G5" s="44" t="s">
        <v>49</v>
      </c>
      <c r="H5" s="44"/>
      <c r="I5" s="44"/>
      <c r="J5" s="44"/>
      <c r="K5" s="44"/>
      <c r="L5" s="44"/>
      <c r="M5" s="44"/>
      <c r="N5" s="44"/>
      <c r="O5" s="44"/>
      <c r="P5" s="44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44">
        <v>8</v>
      </c>
      <c r="H6" s="44"/>
      <c r="I6" s="44"/>
      <c r="J6" s="44"/>
      <c r="K6" s="44"/>
      <c r="L6" s="44"/>
      <c r="M6" s="44"/>
      <c r="N6" s="44"/>
      <c r="O6" s="44"/>
      <c r="P6" s="44"/>
      <c r="Q6" s="1"/>
    </row>
    <row r="7" spans="1:17" ht="17.25" customHeight="1">
      <c r="A7" s="18"/>
      <c r="B7" s="9" t="s">
        <v>14</v>
      </c>
      <c r="C7" s="8"/>
      <c r="D7" s="8"/>
      <c r="E7" s="10"/>
      <c r="G7" s="53">
        <v>43809</v>
      </c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1:17" ht="17.25" customHeight="1">
      <c r="A8" s="18"/>
      <c r="B8" s="8" t="s">
        <v>9</v>
      </c>
      <c r="C8" s="8"/>
      <c r="D8" s="8"/>
      <c r="E8" s="8"/>
      <c r="G8" s="54">
        <v>125</v>
      </c>
      <c r="H8" s="54"/>
      <c r="I8" s="54"/>
      <c r="J8" s="54"/>
      <c r="K8" s="54"/>
      <c r="L8" s="54"/>
      <c r="M8" s="54"/>
      <c r="N8" s="54"/>
      <c r="O8" s="54"/>
      <c r="P8" s="54"/>
      <c r="Q8" s="1"/>
    </row>
    <row r="9" spans="2:17" ht="12.75" customHeight="1">
      <c r="B9" s="57" t="s">
        <v>0</v>
      </c>
      <c r="C9" s="46" t="s">
        <v>12</v>
      </c>
      <c r="D9" s="46"/>
      <c r="E9" s="46"/>
      <c r="F9" s="46"/>
      <c r="G9" s="46"/>
      <c r="H9" s="46"/>
      <c r="I9" s="13" t="s">
        <v>236</v>
      </c>
      <c r="J9" s="50" t="s">
        <v>235</v>
      </c>
      <c r="K9" s="51"/>
      <c r="L9" s="36" t="s">
        <v>234</v>
      </c>
      <c r="M9" s="60" t="s">
        <v>233</v>
      </c>
      <c r="N9" s="46" t="s">
        <v>2</v>
      </c>
      <c r="O9" s="46"/>
      <c r="P9" s="46"/>
      <c r="Q9" s="1"/>
    </row>
    <row r="10" spans="2:17" ht="44.25" customHeight="1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35" t="s">
        <v>45</v>
      </c>
      <c r="J10" s="35" t="s">
        <v>47</v>
      </c>
      <c r="K10" s="35" t="s">
        <v>232</v>
      </c>
      <c r="L10" s="35" t="s">
        <v>48</v>
      </c>
      <c r="M10" s="61"/>
      <c r="N10" s="14" t="s">
        <v>11</v>
      </c>
      <c r="O10" s="13" t="s">
        <v>6</v>
      </c>
      <c r="P10" s="14" t="s">
        <v>13</v>
      </c>
      <c r="Q10" s="1"/>
    </row>
    <row r="11" spans="1:17" ht="12.75">
      <c r="A11" s="19"/>
      <c r="B11" s="5">
        <f aca="true" t="shared" si="0" ref="B11:B27">B10+1</f>
        <v>1</v>
      </c>
      <c r="C11" s="32" t="s">
        <v>231</v>
      </c>
      <c r="D11" s="5">
        <v>8</v>
      </c>
      <c r="E11" s="20" t="s">
        <v>230</v>
      </c>
      <c r="F11" s="20" t="s">
        <v>229</v>
      </c>
      <c r="G11" s="20" t="s">
        <v>22</v>
      </c>
      <c r="H11" s="20">
        <v>85</v>
      </c>
      <c r="I11" s="3">
        <v>30</v>
      </c>
      <c r="J11" s="3">
        <v>17</v>
      </c>
      <c r="K11" s="3">
        <v>5.5</v>
      </c>
      <c r="L11" s="3">
        <v>49.5</v>
      </c>
      <c r="M11" s="3">
        <f aca="true" t="shared" si="1" ref="M11:M27">L11+K11+J11+I11</f>
        <v>102</v>
      </c>
      <c r="N11" s="31">
        <v>102</v>
      </c>
      <c r="O11" s="4">
        <v>1</v>
      </c>
      <c r="P11" s="4"/>
      <c r="Q11" s="1"/>
    </row>
    <row r="12" spans="1:17" ht="12.75">
      <c r="A12" s="19"/>
      <c r="B12" s="5">
        <f t="shared" si="0"/>
        <v>2</v>
      </c>
      <c r="C12" s="32" t="s">
        <v>228</v>
      </c>
      <c r="D12" s="5">
        <v>8</v>
      </c>
      <c r="E12" s="20" t="s">
        <v>227</v>
      </c>
      <c r="F12" s="20" t="s">
        <v>24</v>
      </c>
      <c r="G12" s="20" t="s">
        <v>218</v>
      </c>
      <c r="H12" s="20">
        <v>118</v>
      </c>
      <c r="I12" s="3">
        <v>21</v>
      </c>
      <c r="J12" s="3">
        <v>14</v>
      </c>
      <c r="K12" s="3">
        <v>9.5</v>
      </c>
      <c r="L12" s="3">
        <v>48.5</v>
      </c>
      <c r="M12" s="3">
        <f t="shared" si="1"/>
        <v>93</v>
      </c>
      <c r="N12" s="31">
        <v>93</v>
      </c>
      <c r="O12" s="4">
        <v>2</v>
      </c>
      <c r="P12" s="4"/>
      <c r="Q12" s="1"/>
    </row>
    <row r="13" spans="1:17" ht="12.75">
      <c r="A13" s="19"/>
      <c r="B13" s="5">
        <f t="shared" si="0"/>
        <v>3</v>
      </c>
      <c r="C13" s="32" t="s">
        <v>226</v>
      </c>
      <c r="D13" s="5">
        <v>8</v>
      </c>
      <c r="E13" s="20" t="s">
        <v>225</v>
      </c>
      <c r="F13" s="20" t="s">
        <v>224</v>
      </c>
      <c r="G13" s="20" t="s">
        <v>197</v>
      </c>
      <c r="H13" s="20">
        <v>118</v>
      </c>
      <c r="I13" s="3">
        <v>19</v>
      </c>
      <c r="J13" s="3">
        <v>17</v>
      </c>
      <c r="K13" s="3">
        <v>6.5</v>
      </c>
      <c r="L13" s="3">
        <v>45</v>
      </c>
      <c r="M13" s="3">
        <f t="shared" si="1"/>
        <v>87.5</v>
      </c>
      <c r="N13" s="31">
        <v>87.5</v>
      </c>
      <c r="O13" s="4">
        <v>3</v>
      </c>
      <c r="P13" s="4"/>
      <c r="Q13" s="1"/>
    </row>
    <row r="14" spans="1:17" ht="12.75">
      <c r="A14" s="19"/>
      <c r="B14" s="5">
        <f t="shared" si="0"/>
        <v>4</v>
      </c>
      <c r="C14" s="32" t="s">
        <v>223</v>
      </c>
      <c r="D14" s="5">
        <v>8</v>
      </c>
      <c r="E14" s="20" t="s">
        <v>222</v>
      </c>
      <c r="F14" s="20" t="s">
        <v>33</v>
      </c>
      <c r="G14" s="20" t="s">
        <v>22</v>
      </c>
      <c r="H14" s="20">
        <v>16</v>
      </c>
      <c r="I14" s="3">
        <v>22</v>
      </c>
      <c r="J14" s="3">
        <v>19</v>
      </c>
      <c r="K14" s="3">
        <v>0</v>
      </c>
      <c r="L14" s="3">
        <v>42.5</v>
      </c>
      <c r="M14" s="3">
        <f t="shared" si="1"/>
        <v>83.5</v>
      </c>
      <c r="N14" s="31">
        <v>83.5</v>
      </c>
      <c r="O14" s="4">
        <v>4</v>
      </c>
      <c r="P14" s="4"/>
      <c r="Q14" s="1"/>
    </row>
    <row r="15" spans="1:17" ht="12.75">
      <c r="A15" s="19"/>
      <c r="B15" s="5">
        <f t="shared" si="0"/>
        <v>5</v>
      </c>
      <c r="C15" s="32" t="s">
        <v>221</v>
      </c>
      <c r="D15" s="5">
        <v>8</v>
      </c>
      <c r="E15" s="20" t="s">
        <v>220</v>
      </c>
      <c r="F15" s="20" t="s">
        <v>219</v>
      </c>
      <c r="G15" s="20" t="s">
        <v>218</v>
      </c>
      <c r="H15" s="20">
        <v>142</v>
      </c>
      <c r="I15" s="3">
        <v>18</v>
      </c>
      <c r="J15" s="3">
        <v>14</v>
      </c>
      <c r="K15" s="3">
        <v>7</v>
      </c>
      <c r="L15" s="3">
        <v>44</v>
      </c>
      <c r="M15" s="3">
        <f t="shared" si="1"/>
        <v>83</v>
      </c>
      <c r="N15" s="3">
        <v>83</v>
      </c>
      <c r="O15" s="4">
        <v>5</v>
      </c>
      <c r="P15" s="4"/>
      <c r="Q15" s="1"/>
    </row>
    <row r="16" spans="1:17" ht="12.75">
      <c r="A16" s="19"/>
      <c r="B16" s="5">
        <f t="shared" si="0"/>
        <v>6</v>
      </c>
      <c r="C16" s="32" t="s">
        <v>217</v>
      </c>
      <c r="D16" s="5">
        <v>8</v>
      </c>
      <c r="E16" s="20" t="s">
        <v>216</v>
      </c>
      <c r="F16" s="20" t="s">
        <v>27</v>
      </c>
      <c r="G16" s="20" t="s">
        <v>22</v>
      </c>
      <c r="H16" s="20">
        <v>45</v>
      </c>
      <c r="I16" s="3">
        <v>27</v>
      </c>
      <c r="J16" s="3">
        <v>9</v>
      </c>
      <c r="K16" s="3">
        <v>3</v>
      </c>
      <c r="L16" s="3">
        <v>42.5</v>
      </c>
      <c r="M16" s="3">
        <f t="shared" si="1"/>
        <v>81.5</v>
      </c>
      <c r="N16" s="31">
        <v>81.5</v>
      </c>
      <c r="O16" s="4">
        <v>6</v>
      </c>
      <c r="P16" s="4"/>
      <c r="Q16" s="1"/>
    </row>
    <row r="17" spans="1:17" ht="12.75">
      <c r="A17" s="19"/>
      <c r="B17" s="5">
        <f t="shared" si="0"/>
        <v>7</v>
      </c>
      <c r="C17" s="32" t="s">
        <v>215</v>
      </c>
      <c r="D17" s="5">
        <v>8</v>
      </c>
      <c r="E17" s="20" t="s">
        <v>214</v>
      </c>
      <c r="F17" s="20" t="s">
        <v>192</v>
      </c>
      <c r="G17" s="20" t="s">
        <v>30</v>
      </c>
      <c r="H17" s="20">
        <v>16</v>
      </c>
      <c r="I17" s="3">
        <v>22</v>
      </c>
      <c r="J17" s="3">
        <v>12</v>
      </c>
      <c r="K17" s="3">
        <v>0</v>
      </c>
      <c r="L17" s="3">
        <v>44.5</v>
      </c>
      <c r="M17" s="3">
        <f t="shared" si="1"/>
        <v>78.5</v>
      </c>
      <c r="N17" s="31">
        <v>78.5</v>
      </c>
      <c r="O17" s="4">
        <v>7</v>
      </c>
      <c r="P17" s="4"/>
      <c r="Q17" s="1"/>
    </row>
    <row r="18" spans="1:17" ht="12.75">
      <c r="A18" s="19"/>
      <c r="B18" s="5">
        <f t="shared" si="0"/>
        <v>8</v>
      </c>
      <c r="C18" s="32" t="s">
        <v>213</v>
      </c>
      <c r="D18" s="5">
        <v>8</v>
      </c>
      <c r="E18" s="20" t="s">
        <v>212</v>
      </c>
      <c r="F18" s="20" t="s">
        <v>32</v>
      </c>
      <c r="G18" s="20" t="s">
        <v>211</v>
      </c>
      <c r="H18" s="20">
        <v>142</v>
      </c>
      <c r="I18" s="3">
        <v>20</v>
      </c>
      <c r="J18" s="3">
        <v>20</v>
      </c>
      <c r="K18" s="3">
        <v>4</v>
      </c>
      <c r="L18" s="3">
        <v>31</v>
      </c>
      <c r="M18" s="3">
        <f t="shared" si="1"/>
        <v>75</v>
      </c>
      <c r="N18" s="31">
        <v>75</v>
      </c>
      <c r="O18" s="4">
        <v>8</v>
      </c>
      <c r="P18" s="4"/>
      <c r="Q18" s="1"/>
    </row>
    <row r="19" spans="1:17" ht="12.75">
      <c r="A19" s="19"/>
      <c r="B19" s="5">
        <f t="shared" si="0"/>
        <v>9</v>
      </c>
      <c r="C19" s="32" t="s">
        <v>210</v>
      </c>
      <c r="D19" s="5">
        <v>8</v>
      </c>
      <c r="E19" s="20" t="s">
        <v>209</v>
      </c>
      <c r="F19" s="20" t="s">
        <v>192</v>
      </c>
      <c r="G19" s="20" t="s">
        <v>34</v>
      </c>
      <c r="H19" s="20">
        <v>75</v>
      </c>
      <c r="I19" s="3">
        <v>16</v>
      </c>
      <c r="J19" s="3">
        <v>18</v>
      </c>
      <c r="K19" s="3">
        <v>2</v>
      </c>
      <c r="L19" s="34">
        <v>38</v>
      </c>
      <c r="M19" s="3">
        <f t="shared" si="1"/>
        <v>74</v>
      </c>
      <c r="N19" s="31">
        <v>74</v>
      </c>
      <c r="O19" s="4">
        <v>9</v>
      </c>
      <c r="P19" s="4"/>
      <c r="Q19" s="1"/>
    </row>
    <row r="20" spans="1:17" ht="12.75">
      <c r="A20" s="19"/>
      <c r="B20" s="5">
        <f t="shared" si="0"/>
        <v>10</v>
      </c>
      <c r="C20" s="32" t="s">
        <v>208</v>
      </c>
      <c r="D20" s="5">
        <v>8</v>
      </c>
      <c r="E20" s="20" t="s">
        <v>207</v>
      </c>
      <c r="F20" s="20" t="s">
        <v>76</v>
      </c>
      <c r="G20" s="20" t="s">
        <v>206</v>
      </c>
      <c r="H20" s="20">
        <v>118</v>
      </c>
      <c r="I20" s="3">
        <v>14</v>
      </c>
      <c r="J20" s="3">
        <v>13</v>
      </c>
      <c r="K20" s="3">
        <v>1</v>
      </c>
      <c r="L20" s="3">
        <v>44</v>
      </c>
      <c r="M20" s="3">
        <f t="shared" si="1"/>
        <v>72</v>
      </c>
      <c r="N20" s="31">
        <v>72</v>
      </c>
      <c r="O20" s="4">
        <v>10</v>
      </c>
      <c r="P20" s="4"/>
      <c r="Q20" s="1"/>
    </row>
    <row r="21" spans="1:17" ht="12.75">
      <c r="A21" s="19"/>
      <c r="B21" s="5">
        <f t="shared" si="0"/>
        <v>11</v>
      </c>
      <c r="C21" s="32" t="s">
        <v>205</v>
      </c>
      <c r="D21" s="5">
        <v>8</v>
      </c>
      <c r="E21" s="20" t="s">
        <v>204</v>
      </c>
      <c r="F21" s="20" t="s">
        <v>186</v>
      </c>
      <c r="G21" s="20" t="s">
        <v>68</v>
      </c>
      <c r="H21" s="20">
        <v>75</v>
      </c>
      <c r="I21" s="3">
        <v>19</v>
      </c>
      <c r="J21" s="3">
        <v>14</v>
      </c>
      <c r="K21" s="3">
        <v>1</v>
      </c>
      <c r="L21" s="3">
        <v>36</v>
      </c>
      <c r="M21" s="3">
        <f t="shared" si="1"/>
        <v>70</v>
      </c>
      <c r="N21" s="31">
        <v>70</v>
      </c>
      <c r="O21" s="4">
        <v>11</v>
      </c>
      <c r="P21" s="4"/>
      <c r="Q21" s="1"/>
    </row>
    <row r="22" spans="1:17" ht="12.75">
      <c r="A22" s="19"/>
      <c r="B22" s="5">
        <f t="shared" si="0"/>
        <v>12</v>
      </c>
      <c r="C22" s="32" t="s">
        <v>203</v>
      </c>
      <c r="D22" s="5">
        <v>8</v>
      </c>
      <c r="E22" s="20" t="s">
        <v>202</v>
      </c>
      <c r="F22" s="20" t="s">
        <v>201</v>
      </c>
      <c r="G22" s="20" t="s">
        <v>200</v>
      </c>
      <c r="H22" s="20">
        <v>75</v>
      </c>
      <c r="I22" s="3">
        <v>26</v>
      </c>
      <c r="J22" s="3">
        <v>14</v>
      </c>
      <c r="K22" s="3">
        <v>1</v>
      </c>
      <c r="L22" s="3">
        <v>28.5</v>
      </c>
      <c r="M22" s="3">
        <f t="shared" si="1"/>
        <v>69.5</v>
      </c>
      <c r="N22" s="31">
        <v>69.5</v>
      </c>
      <c r="O22" s="4">
        <v>12</v>
      </c>
      <c r="P22" s="4"/>
      <c r="Q22" s="1"/>
    </row>
    <row r="23" spans="1:17" ht="12.75">
      <c r="A23" s="19"/>
      <c r="B23" s="5">
        <f t="shared" si="0"/>
        <v>13</v>
      </c>
      <c r="C23" s="32" t="s">
        <v>199</v>
      </c>
      <c r="D23" s="5">
        <v>8</v>
      </c>
      <c r="E23" s="20" t="s">
        <v>198</v>
      </c>
      <c r="F23" s="20" t="s">
        <v>76</v>
      </c>
      <c r="G23" s="20" t="s">
        <v>197</v>
      </c>
      <c r="H23" s="20">
        <v>109</v>
      </c>
      <c r="I23" s="3">
        <v>13</v>
      </c>
      <c r="J23" s="3">
        <v>12</v>
      </c>
      <c r="K23" s="3">
        <v>0</v>
      </c>
      <c r="L23" s="3">
        <v>39</v>
      </c>
      <c r="M23" s="3">
        <f t="shared" si="1"/>
        <v>64</v>
      </c>
      <c r="N23" s="31">
        <v>64</v>
      </c>
      <c r="O23" s="4">
        <v>13</v>
      </c>
      <c r="P23" s="4"/>
      <c r="Q23" s="1"/>
    </row>
    <row r="24" spans="1:17" ht="12.75">
      <c r="A24" s="19"/>
      <c r="B24" s="5">
        <f t="shared" si="0"/>
        <v>14</v>
      </c>
      <c r="C24" s="32" t="s">
        <v>196</v>
      </c>
      <c r="D24" s="5">
        <v>8</v>
      </c>
      <c r="E24" s="20" t="s">
        <v>195</v>
      </c>
      <c r="F24" s="20" t="s">
        <v>76</v>
      </c>
      <c r="G24" s="20" t="s">
        <v>68</v>
      </c>
      <c r="H24" s="20">
        <v>108</v>
      </c>
      <c r="I24" s="3">
        <v>18</v>
      </c>
      <c r="J24" s="3">
        <v>11</v>
      </c>
      <c r="K24" s="3">
        <v>0</v>
      </c>
      <c r="L24" s="33">
        <v>35</v>
      </c>
      <c r="M24" s="3">
        <f t="shared" si="1"/>
        <v>64</v>
      </c>
      <c r="N24" s="31">
        <v>64</v>
      </c>
      <c r="O24" s="4">
        <v>13</v>
      </c>
      <c r="P24" s="4"/>
      <c r="Q24" s="1"/>
    </row>
    <row r="25" spans="1:17" ht="12.75">
      <c r="A25" s="19"/>
      <c r="B25" s="5">
        <f t="shared" si="0"/>
        <v>15</v>
      </c>
      <c r="C25" s="32" t="s">
        <v>194</v>
      </c>
      <c r="D25" s="5">
        <v>8</v>
      </c>
      <c r="E25" s="20" t="s">
        <v>193</v>
      </c>
      <c r="F25" s="20" t="s">
        <v>192</v>
      </c>
      <c r="G25" s="20" t="s">
        <v>191</v>
      </c>
      <c r="H25" s="20">
        <v>115</v>
      </c>
      <c r="I25" s="3">
        <v>21</v>
      </c>
      <c r="J25" s="3">
        <v>1</v>
      </c>
      <c r="K25" s="3">
        <v>0</v>
      </c>
      <c r="L25" s="3">
        <v>40.5</v>
      </c>
      <c r="M25" s="3">
        <f t="shared" si="1"/>
        <v>62.5</v>
      </c>
      <c r="N25" s="31">
        <v>62.5</v>
      </c>
      <c r="O25" s="4">
        <v>14</v>
      </c>
      <c r="P25" s="4"/>
      <c r="Q25" s="1"/>
    </row>
    <row r="26" spans="1:17" ht="12.75">
      <c r="A26" s="19"/>
      <c r="B26" s="5">
        <f t="shared" si="0"/>
        <v>16</v>
      </c>
      <c r="C26" s="32" t="s">
        <v>190</v>
      </c>
      <c r="D26" s="5">
        <v>8</v>
      </c>
      <c r="E26" s="20" t="s">
        <v>189</v>
      </c>
      <c r="F26" s="20" t="s">
        <v>76</v>
      </c>
      <c r="G26" s="20" t="s">
        <v>34</v>
      </c>
      <c r="H26" s="20">
        <v>108</v>
      </c>
      <c r="I26" s="3">
        <v>15</v>
      </c>
      <c r="J26" s="3">
        <v>13</v>
      </c>
      <c r="K26" s="3">
        <v>0</v>
      </c>
      <c r="L26" s="3">
        <v>32</v>
      </c>
      <c r="M26" s="3">
        <f t="shared" si="1"/>
        <v>60</v>
      </c>
      <c r="N26" s="31">
        <v>60</v>
      </c>
      <c r="O26" s="4">
        <v>15</v>
      </c>
      <c r="P26" s="4"/>
      <c r="Q26" s="1"/>
    </row>
    <row r="27" spans="1:17" ht="12.75">
      <c r="A27" s="19"/>
      <c r="B27" s="5">
        <f t="shared" si="0"/>
        <v>17</v>
      </c>
      <c r="C27" s="32" t="s">
        <v>188</v>
      </c>
      <c r="D27" s="5">
        <v>8</v>
      </c>
      <c r="E27" s="20" t="s">
        <v>187</v>
      </c>
      <c r="F27" s="20" t="s">
        <v>186</v>
      </c>
      <c r="G27" s="20" t="s">
        <v>30</v>
      </c>
      <c r="H27" s="20">
        <v>115</v>
      </c>
      <c r="I27" s="3">
        <v>20</v>
      </c>
      <c r="J27" s="3">
        <v>1</v>
      </c>
      <c r="K27" s="3">
        <v>0</v>
      </c>
      <c r="L27" s="3">
        <v>32.5</v>
      </c>
      <c r="M27" s="3">
        <f t="shared" si="1"/>
        <v>53.5</v>
      </c>
      <c r="N27" s="31">
        <v>53.5</v>
      </c>
      <c r="O27" s="4">
        <v>16</v>
      </c>
      <c r="P27" s="4"/>
      <c r="Q27" s="1"/>
    </row>
    <row r="28" spans="1:4" ht="16.5" customHeight="1">
      <c r="A28" s="59" t="s">
        <v>7</v>
      </c>
      <c r="B28" s="59"/>
      <c r="C28" s="59"/>
      <c r="D28" s="59"/>
    </row>
    <row r="29" spans="1:11" ht="12.75" customHeight="1">
      <c r="A29" s="58" t="s">
        <v>185</v>
      </c>
      <c r="B29" s="58"/>
      <c r="C29" s="58"/>
      <c r="D29" s="29"/>
      <c r="J29" s="29"/>
      <c r="K29" s="30"/>
    </row>
    <row r="30" spans="1:12" ht="12" customHeight="1">
      <c r="A30" s="11" t="s">
        <v>8</v>
      </c>
      <c r="B30" s="11"/>
      <c r="C30" s="11"/>
      <c r="D30" s="11"/>
      <c r="I30" s="30"/>
      <c r="J30" s="30"/>
      <c r="K30" s="30"/>
      <c r="L30" s="30"/>
    </row>
    <row r="31" spans="1:4" ht="15" customHeight="1">
      <c r="A31" s="58" t="s">
        <v>184</v>
      </c>
      <c r="B31" s="58"/>
      <c r="C31" s="58"/>
      <c r="D31" s="29"/>
    </row>
    <row r="32" spans="1:4" ht="15" customHeight="1">
      <c r="A32" s="58" t="s">
        <v>183</v>
      </c>
      <c r="B32" s="58"/>
      <c r="C32" s="58"/>
      <c r="D32" s="29"/>
    </row>
    <row r="33" spans="1:4" ht="15" customHeight="1">
      <c r="A33" s="58" t="s">
        <v>182</v>
      </c>
      <c r="B33" s="58"/>
      <c r="C33" s="58"/>
      <c r="D33" s="7"/>
    </row>
    <row r="34" spans="1:3" ht="15" customHeight="1">
      <c r="A34" s="58" t="s">
        <v>181</v>
      </c>
      <c r="B34" s="58"/>
      <c r="C34" s="58"/>
    </row>
    <row r="35" spans="1:3" ht="15" customHeight="1">
      <c r="A35" s="58" t="s">
        <v>180</v>
      </c>
      <c r="B35" s="58"/>
      <c r="C35" s="58"/>
    </row>
    <row r="36" spans="1:3" ht="15" customHeight="1">
      <c r="A36" s="58" t="s">
        <v>179</v>
      </c>
      <c r="B36" s="58"/>
      <c r="C36" s="58"/>
    </row>
    <row r="37" spans="1:3" ht="15" customHeight="1">
      <c r="A37" s="58" t="s">
        <v>178</v>
      </c>
      <c r="B37" s="58"/>
      <c r="C37" s="58"/>
    </row>
    <row r="38" spans="1:3" ht="15" customHeight="1">
      <c r="A38" s="58" t="s">
        <v>177</v>
      </c>
      <c r="B38" s="58"/>
      <c r="C38" s="58"/>
    </row>
    <row r="39" spans="1:3" ht="15" customHeight="1">
      <c r="A39" s="58" t="s">
        <v>176</v>
      </c>
      <c r="B39" s="58"/>
      <c r="C39" s="58"/>
    </row>
  </sheetData>
  <sheetProtection/>
  <mergeCells count="27">
    <mergeCell ref="A28:D28"/>
    <mergeCell ref="A29:C29"/>
    <mergeCell ref="A1:P1"/>
    <mergeCell ref="A2:P2"/>
    <mergeCell ref="B3:E3"/>
    <mergeCell ref="B5:E5"/>
    <mergeCell ref="G3:P3"/>
    <mergeCell ref="B9:B10"/>
    <mergeCell ref="N9:P9"/>
    <mergeCell ref="M9:M10"/>
    <mergeCell ref="G6:P6"/>
    <mergeCell ref="G7:P7"/>
    <mergeCell ref="G8:P8"/>
    <mergeCell ref="G4:P4"/>
    <mergeCell ref="C9:H9"/>
    <mergeCell ref="G5:P5"/>
    <mergeCell ref="B4:F4"/>
    <mergeCell ref="J9:K9"/>
    <mergeCell ref="A35:C35"/>
    <mergeCell ref="A36:C36"/>
    <mergeCell ref="A37:C37"/>
    <mergeCell ref="A38:C38"/>
    <mergeCell ref="A39:C39"/>
    <mergeCell ref="A31:C31"/>
    <mergeCell ref="A32:C32"/>
    <mergeCell ref="A33:C33"/>
    <mergeCell ref="A34:C34"/>
  </mergeCells>
  <dataValidations count="1">
    <dataValidation allowBlank="1" showInputMessage="1" showErrorMessage="1" sqref="D10:H10 G13:H13 D13 C9"/>
  </dataValidation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0.2421875" style="1" customWidth="1"/>
    <col min="2" max="2" width="5.00390625" style="0" customWidth="1"/>
    <col min="3" max="3" width="12.00390625" style="0" customWidth="1"/>
    <col min="4" max="4" width="5.00390625" style="0" customWidth="1"/>
    <col min="5" max="6" width="13.25390625" style="0" customWidth="1"/>
    <col min="7" max="7" width="17.00390625" style="0" customWidth="1"/>
    <col min="8" max="8" width="15.75390625" style="0" customWidth="1"/>
    <col min="9" max="9" width="6.625" style="0" customWidth="1"/>
    <col min="10" max="10" width="4.125" style="0" customWidth="1"/>
    <col min="11" max="11" width="5.25390625" style="0" customWidth="1"/>
    <col min="12" max="12" width="7.1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2.25390625" style="0" customWidth="1"/>
  </cols>
  <sheetData>
    <row r="1" spans="1:16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</row>
    <row r="3" spans="2:17" ht="17.25" customHeight="1"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2:17" ht="17.25" customHeight="1">
      <c r="B4" s="43" t="s">
        <v>19</v>
      </c>
      <c r="C4" s="43"/>
      <c r="D4" s="43"/>
      <c r="E4" s="43"/>
      <c r="F4" s="43"/>
      <c r="G4" s="44" t="s">
        <v>237</v>
      </c>
      <c r="H4" s="44"/>
      <c r="I4" s="44"/>
      <c r="J4" s="44"/>
      <c r="K4" s="44"/>
      <c r="L4" s="44"/>
      <c r="M4" s="44"/>
      <c r="N4" s="44"/>
      <c r="O4" s="44"/>
      <c r="P4" s="44"/>
      <c r="Q4" s="1"/>
    </row>
    <row r="5" spans="1:17" ht="17.25" customHeight="1">
      <c r="A5" s="16"/>
      <c r="B5" s="43" t="s">
        <v>16</v>
      </c>
      <c r="C5" s="43"/>
      <c r="D5" s="43"/>
      <c r="E5" s="43"/>
      <c r="F5" s="12"/>
      <c r="G5" s="44" t="s">
        <v>49</v>
      </c>
      <c r="H5" s="44"/>
      <c r="I5" s="44"/>
      <c r="J5" s="44"/>
      <c r="K5" s="44"/>
      <c r="L5" s="44"/>
      <c r="M5" s="44"/>
      <c r="N5" s="44"/>
      <c r="O5" s="44"/>
      <c r="P5" s="44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44">
        <v>9</v>
      </c>
      <c r="H6" s="44"/>
      <c r="I6" s="44"/>
      <c r="J6" s="44"/>
      <c r="K6" s="44"/>
      <c r="L6" s="44"/>
      <c r="M6" s="44"/>
      <c r="N6" s="44"/>
      <c r="O6" s="44"/>
      <c r="P6" s="44"/>
      <c r="Q6" s="1"/>
    </row>
    <row r="7" spans="1:17" ht="17.25" customHeight="1">
      <c r="A7" s="18"/>
      <c r="B7" s="9" t="s">
        <v>14</v>
      </c>
      <c r="C7" s="8"/>
      <c r="D7" s="8"/>
      <c r="E7" s="10"/>
      <c r="G7" s="53">
        <v>43809</v>
      </c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1:17" ht="17.25" customHeight="1">
      <c r="A8" s="18"/>
      <c r="B8" s="8" t="s">
        <v>9</v>
      </c>
      <c r="C8" s="8"/>
      <c r="D8" s="8"/>
      <c r="E8" s="8"/>
      <c r="G8" s="54">
        <v>125</v>
      </c>
      <c r="H8" s="54"/>
      <c r="I8" s="54"/>
      <c r="J8" s="54"/>
      <c r="K8" s="54"/>
      <c r="L8" s="54"/>
      <c r="M8" s="54"/>
      <c r="N8" s="54"/>
      <c r="O8" s="54"/>
      <c r="P8" s="54"/>
      <c r="Q8" s="1"/>
    </row>
    <row r="9" spans="2:17" ht="12.75" customHeight="1">
      <c r="B9" s="57" t="s">
        <v>0</v>
      </c>
      <c r="C9" s="46" t="s">
        <v>12</v>
      </c>
      <c r="D9" s="46"/>
      <c r="E9" s="46"/>
      <c r="F9" s="46"/>
      <c r="G9" s="46"/>
      <c r="H9" s="46"/>
      <c r="I9" s="13" t="s">
        <v>236</v>
      </c>
      <c r="J9" s="50" t="s">
        <v>235</v>
      </c>
      <c r="K9" s="51"/>
      <c r="L9" s="36" t="s">
        <v>234</v>
      </c>
      <c r="M9" s="60" t="s">
        <v>233</v>
      </c>
      <c r="N9" s="46" t="s">
        <v>2</v>
      </c>
      <c r="O9" s="46"/>
      <c r="P9" s="46"/>
      <c r="Q9" s="1"/>
    </row>
    <row r="10" spans="2:17" ht="53.25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35" t="s">
        <v>45</v>
      </c>
      <c r="J10" s="35" t="s">
        <v>47</v>
      </c>
      <c r="K10" s="35" t="s">
        <v>232</v>
      </c>
      <c r="L10" s="35" t="s">
        <v>48</v>
      </c>
      <c r="M10" s="61"/>
      <c r="N10" s="14" t="s">
        <v>11</v>
      </c>
      <c r="O10" s="13" t="s">
        <v>6</v>
      </c>
      <c r="P10" s="14" t="s">
        <v>13</v>
      </c>
      <c r="Q10" s="1"/>
    </row>
    <row r="11" spans="1:17" ht="14.25">
      <c r="A11" s="19"/>
      <c r="B11" s="5">
        <f aca="true" t="shared" si="0" ref="B11:B21">B10+1</f>
        <v>1</v>
      </c>
      <c r="C11" s="32" t="s">
        <v>266</v>
      </c>
      <c r="D11" s="5">
        <v>9</v>
      </c>
      <c r="E11" s="37" t="s">
        <v>265</v>
      </c>
      <c r="F11" s="37" t="s">
        <v>264</v>
      </c>
      <c r="G11" s="37" t="s">
        <v>218</v>
      </c>
      <c r="H11" s="20">
        <v>58</v>
      </c>
      <c r="I11" s="3">
        <v>21</v>
      </c>
      <c r="J11" s="3">
        <v>17</v>
      </c>
      <c r="K11" s="3">
        <v>18</v>
      </c>
      <c r="L11" s="3">
        <v>48</v>
      </c>
      <c r="M11" s="3">
        <f aca="true" t="shared" si="1" ref="M11:M21">L11+K11+J11+I11</f>
        <v>104</v>
      </c>
      <c r="N11" s="31">
        <v>104</v>
      </c>
      <c r="O11" s="4">
        <v>1</v>
      </c>
      <c r="P11" s="4"/>
      <c r="Q11" s="1"/>
    </row>
    <row r="12" spans="1:17" ht="14.25">
      <c r="A12" s="19"/>
      <c r="B12" s="5">
        <f t="shared" si="0"/>
        <v>2</v>
      </c>
      <c r="C12" s="32" t="s">
        <v>263</v>
      </c>
      <c r="D12" s="5">
        <v>9</v>
      </c>
      <c r="E12" s="37" t="s">
        <v>262</v>
      </c>
      <c r="F12" s="37" t="s">
        <v>33</v>
      </c>
      <c r="G12" s="37" t="s">
        <v>30</v>
      </c>
      <c r="H12" s="20">
        <v>58</v>
      </c>
      <c r="I12" s="3">
        <v>22</v>
      </c>
      <c r="J12" s="3">
        <v>18</v>
      </c>
      <c r="K12" s="3">
        <v>16</v>
      </c>
      <c r="L12" s="3">
        <v>46.5</v>
      </c>
      <c r="M12" s="3">
        <f t="shared" si="1"/>
        <v>102.5</v>
      </c>
      <c r="N12" s="3">
        <v>102.5</v>
      </c>
      <c r="O12" s="4">
        <v>2</v>
      </c>
      <c r="P12" s="4"/>
      <c r="Q12" s="1"/>
    </row>
    <row r="13" spans="1:17" ht="14.25">
      <c r="A13" s="19"/>
      <c r="B13" s="5">
        <f t="shared" si="0"/>
        <v>3</v>
      </c>
      <c r="C13" s="32" t="s">
        <v>261</v>
      </c>
      <c r="D13" s="5">
        <v>9</v>
      </c>
      <c r="E13" s="37" t="s">
        <v>260</v>
      </c>
      <c r="F13" s="37" t="s">
        <v>259</v>
      </c>
      <c r="G13" s="37" t="s">
        <v>258</v>
      </c>
      <c r="H13" s="20">
        <v>58</v>
      </c>
      <c r="I13" s="3">
        <v>21</v>
      </c>
      <c r="J13" s="3">
        <v>20</v>
      </c>
      <c r="K13" s="3">
        <v>18</v>
      </c>
      <c r="L13" s="3">
        <v>42</v>
      </c>
      <c r="M13" s="3">
        <f t="shared" si="1"/>
        <v>101</v>
      </c>
      <c r="N13" s="31">
        <v>101</v>
      </c>
      <c r="O13" s="4">
        <v>3</v>
      </c>
      <c r="P13" s="4"/>
      <c r="Q13" s="1"/>
    </row>
    <row r="14" spans="1:17" ht="14.25">
      <c r="A14" s="19"/>
      <c r="B14" s="5">
        <f t="shared" si="0"/>
        <v>4</v>
      </c>
      <c r="C14" s="32" t="s">
        <v>257</v>
      </c>
      <c r="D14" s="5">
        <v>9</v>
      </c>
      <c r="E14" s="37" t="s">
        <v>256</v>
      </c>
      <c r="F14" s="37" t="s">
        <v>24</v>
      </c>
      <c r="G14" s="37" t="s">
        <v>255</v>
      </c>
      <c r="H14" s="20">
        <v>45</v>
      </c>
      <c r="I14" s="3">
        <v>30</v>
      </c>
      <c r="J14" s="3">
        <v>12</v>
      </c>
      <c r="K14" s="3">
        <v>9.5</v>
      </c>
      <c r="L14" s="3">
        <v>47</v>
      </c>
      <c r="M14" s="3">
        <f t="shared" si="1"/>
        <v>98.5</v>
      </c>
      <c r="N14" s="31">
        <v>98.5</v>
      </c>
      <c r="O14" s="4">
        <v>4</v>
      </c>
      <c r="P14" s="4"/>
      <c r="Q14" s="1"/>
    </row>
    <row r="15" spans="1:17" ht="14.25">
      <c r="A15" s="19"/>
      <c r="B15" s="5">
        <f t="shared" si="0"/>
        <v>5</v>
      </c>
      <c r="C15" s="32" t="s">
        <v>254</v>
      </c>
      <c r="D15" s="5">
        <v>9</v>
      </c>
      <c r="E15" s="37" t="s">
        <v>253</v>
      </c>
      <c r="F15" s="37" t="s">
        <v>83</v>
      </c>
      <c r="G15" s="37" t="s">
        <v>211</v>
      </c>
      <c r="H15" s="20">
        <v>58</v>
      </c>
      <c r="I15" s="3">
        <v>19</v>
      </c>
      <c r="J15" s="3">
        <v>19</v>
      </c>
      <c r="K15" s="3">
        <v>16.5</v>
      </c>
      <c r="L15" s="3">
        <v>41</v>
      </c>
      <c r="M15" s="3">
        <f t="shared" si="1"/>
        <v>95.5</v>
      </c>
      <c r="N15" s="31">
        <v>95.5</v>
      </c>
      <c r="O15" s="4">
        <v>5</v>
      </c>
      <c r="P15" s="4"/>
      <c r="Q15" s="1"/>
    </row>
    <row r="16" spans="1:17" ht="14.25">
      <c r="A16" s="19"/>
      <c r="B16" s="5">
        <f t="shared" si="0"/>
        <v>6</v>
      </c>
      <c r="C16" s="32" t="s">
        <v>252</v>
      </c>
      <c r="D16" s="5">
        <v>9</v>
      </c>
      <c r="E16" s="37" t="s">
        <v>251</v>
      </c>
      <c r="F16" s="37" t="s">
        <v>186</v>
      </c>
      <c r="G16" s="37" t="s">
        <v>55</v>
      </c>
      <c r="H16" s="20">
        <v>159</v>
      </c>
      <c r="I16" s="3">
        <v>22</v>
      </c>
      <c r="J16" s="3">
        <v>19</v>
      </c>
      <c r="K16" s="3">
        <v>12.5</v>
      </c>
      <c r="L16" s="3">
        <v>40</v>
      </c>
      <c r="M16" s="3">
        <f t="shared" si="1"/>
        <v>93.5</v>
      </c>
      <c r="N16" s="31">
        <v>93.5</v>
      </c>
      <c r="O16" s="4">
        <v>6</v>
      </c>
      <c r="P16" s="4"/>
      <c r="Q16" s="1"/>
    </row>
    <row r="17" spans="1:17" ht="14.25">
      <c r="A17" s="19"/>
      <c r="B17" s="5">
        <f t="shared" si="0"/>
        <v>7</v>
      </c>
      <c r="C17" s="32" t="s">
        <v>250</v>
      </c>
      <c r="D17" s="5">
        <v>9</v>
      </c>
      <c r="E17" s="37" t="s">
        <v>249</v>
      </c>
      <c r="F17" s="37" t="s">
        <v>219</v>
      </c>
      <c r="G17" s="37" t="s">
        <v>22</v>
      </c>
      <c r="H17" s="20">
        <v>58</v>
      </c>
      <c r="I17" s="3">
        <v>17</v>
      </c>
      <c r="J17" s="3">
        <v>20</v>
      </c>
      <c r="K17" s="3">
        <v>11</v>
      </c>
      <c r="L17" s="3">
        <v>43.5</v>
      </c>
      <c r="M17" s="3">
        <f t="shared" si="1"/>
        <v>91.5</v>
      </c>
      <c r="N17" s="31">
        <v>91.5</v>
      </c>
      <c r="O17" s="4">
        <v>7</v>
      </c>
      <c r="P17" s="4"/>
      <c r="Q17" s="1"/>
    </row>
    <row r="18" spans="1:17" ht="14.25">
      <c r="A18" s="19"/>
      <c r="B18" s="5">
        <f t="shared" si="0"/>
        <v>8</v>
      </c>
      <c r="C18" s="32" t="s">
        <v>248</v>
      </c>
      <c r="D18" s="5">
        <v>9</v>
      </c>
      <c r="E18" s="37" t="s">
        <v>247</v>
      </c>
      <c r="F18" s="37" t="s">
        <v>246</v>
      </c>
      <c r="G18" s="37" t="s">
        <v>245</v>
      </c>
      <c r="H18" s="20">
        <v>58</v>
      </c>
      <c r="I18" s="3">
        <v>20</v>
      </c>
      <c r="J18" s="3">
        <v>15</v>
      </c>
      <c r="K18" s="3">
        <v>9.5</v>
      </c>
      <c r="L18" s="3">
        <v>40.5</v>
      </c>
      <c r="M18" s="3">
        <f t="shared" si="1"/>
        <v>85</v>
      </c>
      <c r="N18" s="31">
        <v>85</v>
      </c>
      <c r="O18" s="4">
        <v>8</v>
      </c>
      <c r="P18" s="4"/>
      <c r="Q18" s="1"/>
    </row>
    <row r="19" spans="1:17" ht="14.25">
      <c r="A19" s="19"/>
      <c r="B19" s="5">
        <f t="shared" si="0"/>
        <v>9</v>
      </c>
      <c r="C19" s="32" t="s">
        <v>244</v>
      </c>
      <c r="D19" s="5">
        <v>9</v>
      </c>
      <c r="E19" s="37" t="s">
        <v>243</v>
      </c>
      <c r="F19" s="37" t="s">
        <v>27</v>
      </c>
      <c r="G19" s="37" t="s">
        <v>28</v>
      </c>
      <c r="H19" s="20">
        <v>159</v>
      </c>
      <c r="I19" s="3">
        <v>22</v>
      </c>
      <c r="J19" s="3">
        <v>19</v>
      </c>
      <c r="K19" s="3">
        <v>10.5</v>
      </c>
      <c r="L19" s="3">
        <v>32</v>
      </c>
      <c r="M19" s="3">
        <f t="shared" si="1"/>
        <v>83.5</v>
      </c>
      <c r="N19" s="31">
        <v>83.5</v>
      </c>
      <c r="O19" s="4">
        <v>9</v>
      </c>
      <c r="P19" s="4"/>
      <c r="Q19" s="1"/>
    </row>
    <row r="20" spans="1:17" ht="14.25">
      <c r="A20" s="19"/>
      <c r="B20" s="5">
        <f t="shared" si="0"/>
        <v>10</v>
      </c>
      <c r="C20" s="32" t="s">
        <v>242</v>
      </c>
      <c r="D20" s="5">
        <v>9</v>
      </c>
      <c r="E20" s="37" t="s">
        <v>241</v>
      </c>
      <c r="F20" s="37" t="s">
        <v>76</v>
      </c>
      <c r="G20" s="37" t="s">
        <v>25</v>
      </c>
      <c r="H20" s="20">
        <v>58</v>
      </c>
      <c r="I20" s="3">
        <v>14</v>
      </c>
      <c r="J20" s="3">
        <v>18</v>
      </c>
      <c r="K20" s="3">
        <v>4</v>
      </c>
      <c r="L20" s="3">
        <v>43</v>
      </c>
      <c r="M20" s="3">
        <f t="shared" si="1"/>
        <v>79</v>
      </c>
      <c r="N20" s="31">
        <v>79</v>
      </c>
      <c r="O20" s="4">
        <v>10</v>
      </c>
      <c r="P20" s="4"/>
      <c r="Q20" s="1"/>
    </row>
    <row r="21" spans="1:17" ht="14.25">
      <c r="A21" s="19"/>
      <c r="B21" s="5">
        <f t="shared" si="0"/>
        <v>11</v>
      </c>
      <c r="C21" s="32" t="s">
        <v>240</v>
      </c>
      <c r="D21" s="5">
        <v>9</v>
      </c>
      <c r="E21" s="37" t="s">
        <v>239</v>
      </c>
      <c r="F21" s="37" t="s">
        <v>54</v>
      </c>
      <c r="G21" s="37" t="s">
        <v>238</v>
      </c>
      <c r="H21" s="20">
        <v>142</v>
      </c>
      <c r="I21" s="3">
        <v>21</v>
      </c>
      <c r="J21" s="3">
        <v>14</v>
      </c>
      <c r="K21" s="3">
        <v>5</v>
      </c>
      <c r="L21" s="3">
        <v>38.5</v>
      </c>
      <c r="M21" s="3">
        <f t="shared" si="1"/>
        <v>78.5</v>
      </c>
      <c r="N21" s="31">
        <v>78.5</v>
      </c>
      <c r="O21" s="4">
        <v>11</v>
      </c>
      <c r="P21" s="4"/>
      <c r="Q21" s="1"/>
    </row>
    <row r="22" spans="1:4" ht="20.25" customHeight="1">
      <c r="A22" s="59" t="s">
        <v>7</v>
      </c>
      <c r="B22" s="59"/>
      <c r="C22" s="59"/>
      <c r="D22" s="59"/>
    </row>
    <row r="23" spans="1:4" ht="16.5" customHeight="1">
      <c r="A23" s="58" t="s">
        <v>185</v>
      </c>
      <c r="B23" s="58"/>
      <c r="C23" s="58"/>
      <c r="D23" s="29"/>
    </row>
    <row r="24" spans="1:4" ht="12" customHeight="1">
      <c r="A24" s="11" t="s">
        <v>8</v>
      </c>
      <c r="B24" s="11"/>
      <c r="C24" s="11"/>
      <c r="D24" s="11"/>
    </row>
    <row r="25" spans="1:4" ht="16.5" customHeight="1">
      <c r="A25" s="58" t="s">
        <v>184</v>
      </c>
      <c r="B25" s="58"/>
      <c r="C25" s="58"/>
      <c r="D25" s="29"/>
    </row>
    <row r="26" spans="1:4" ht="16.5" customHeight="1">
      <c r="A26" s="58" t="s">
        <v>183</v>
      </c>
      <c r="B26" s="58"/>
      <c r="C26" s="58"/>
      <c r="D26" s="29"/>
    </row>
    <row r="27" spans="1:4" ht="16.5" customHeight="1">
      <c r="A27" s="58" t="s">
        <v>182</v>
      </c>
      <c r="B27" s="58"/>
      <c r="C27" s="58"/>
      <c r="D27" s="7"/>
    </row>
    <row r="28" spans="1:3" ht="16.5" customHeight="1">
      <c r="A28" s="58" t="s">
        <v>181</v>
      </c>
      <c r="B28" s="58"/>
      <c r="C28" s="58"/>
    </row>
    <row r="29" spans="1:3" ht="16.5" customHeight="1">
      <c r="A29" s="58" t="s">
        <v>180</v>
      </c>
      <c r="B29" s="58"/>
      <c r="C29" s="58"/>
    </row>
    <row r="30" spans="1:3" ht="16.5" customHeight="1">
      <c r="A30" s="58" t="s">
        <v>179</v>
      </c>
      <c r="B30" s="58"/>
      <c r="C30" s="58"/>
    </row>
    <row r="31" spans="1:3" ht="16.5" customHeight="1">
      <c r="A31" s="58" t="s">
        <v>178</v>
      </c>
      <c r="B31" s="58"/>
      <c r="C31" s="58"/>
    </row>
    <row r="32" spans="1:3" ht="16.5" customHeight="1">
      <c r="A32" s="58" t="s">
        <v>177</v>
      </c>
      <c r="B32" s="58"/>
      <c r="C32" s="58"/>
    </row>
    <row r="33" spans="1:3" ht="16.5" customHeight="1">
      <c r="A33" s="58" t="s">
        <v>176</v>
      </c>
      <c r="B33" s="58"/>
      <c r="C33" s="58"/>
    </row>
  </sheetData>
  <sheetProtection/>
  <mergeCells count="27">
    <mergeCell ref="A23:C23"/>
    <mergeCell ref="A22:D22"/>
    <mergeCell ref="N9:P9"/>
    <mergeCell ref="A1:P1"/>
    <mergeCell ref="A2:P2"/>
    <mergeCell ref="B3:E3"/>
    <mergeCell ref="G3:P3"/>
    <mergeCell ref="B4:F4"/>
    <mergeCell ref="G4:P4"/>
    <mergeCell ref="B5:E5"/>
    <mergeCell ref="G5:P5"/>
    <mergeCell ref="G6:P6"/>
    <mergeCell ref="G7:P7"/>
    <mergeCell ref="G8:P8"/>
    <mergeCell ref="B9:B10"/>
    <mergeCell ref="C9:H9"/>
    <mergeCell ref="J9:K9"/>
    <mergeCell ref="M9:M10"/>
    <mergeCell ref="A29:C29"/>
    <mergeCell ref="A30:C30"/>
    <mergeCell ref="A31:C31"/>
    <mergeCell ref="A32:C32"/>
    <mergeCell ref="A33:C33"/>
    <mergeCell ref="A25:C25"/>
    <mergeCell ref="A26:C26"/>
    <mergeCell ref="A27:C27"/>
    <mergeCell ref="A28:C28"/>
  </mergeCells>
  <dataValidations count="1">
    <dataValidation allowBlank="1" showInputMessage="1" showErrorMessage="1" sqref="D10:H10 D13 G13:H13 C9"/>
  </dataValidations>
  <printOptions/>
  <pageMargins left="0.11811023622047245" right="0.1968503937007874" top="0.1574803149606299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3" sqref="I23:M23"/>
    </sheetView>
  </sheetViews>
  <sheetFormatPr defaultColWidth="9.00390625" defaultRowHeight="12.75"/>
  <cols>
    <col min="1" max="1" width="1.625" style="1" customWidth="1"/>
    <col min="2" max="2" width="6.00390625" style="0" customWidth="1"/>
    <col min="3" max="3" width="11.00390625" style="0" customWidth="1"/>
    <col min="4" max="4" width="6.8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19.875" style="0" customWidth="1"/>
    <col min="9" max="9" width="5.375" style="0" customWidth="1"/>
    <col min="10" max="11" width="4.25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</row>
    <row r="3" spans="2:16" ht="17.25" customHeight="1"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  <c r="P3" s="1"/>
    </row>
    <row r="4" spans="2:16" ht="17.25" customHeight="1">
      <c r="B4" s="43" t="s">
        <v>19</v>
      </c>
      <c r="C4" s="43"/>
      <c r="D4" s="43"/>
      <c r="E4" s="43"/>
      <c r="F4" s="43"/>
      <c r="G4" s="44" t="s">
        <v>237</v>
      </c>
      <c r="H4" s="44"/>
      <c r="I4" s="44"/>
      <c r="J4" s="44"/>
      <c r="K4" s="44"/>
      <c r="L4" s="44"/>
      <c r="M4" s="44"/>
      <c r="N4" s="44"/>
      <c r="O4" s="44"/>
      <c r="P4" s="1"/>
    </row>
    <row r="5" spans="1:16" ht="17.25" customHeight="1">
      <c r="A5" s="16"/>
      <c r="B5" s="43" t="s">
        <v>16</v>
      </c>
      <c r="C5" s="43"/>
      <c r="D5" s="43"/>
      <c r="E5" s="43"/>
      <c r="F5" s="12"/>
      <c r="G5" s="44" t="s">
        <v>49</v>
      </c>
      <c r="H5" s="44"/>
      <c r="I5" s="44"/>
      <c r="J5" s="44"/>
      <c r="K5" s="44"/>
      <c r="L5" s="44"/>
      <c r="M5" s="44"/>
      <c r="N5" s="44"/>
      <c r="O5" s="44"/>
      <c r="P5" s="1"/>
    </row>
    <row r="6" spans="1:16" ht="17.25" customHeight="1">
      <c r="A6" s="17"/>
      <c r="B6" s="11" t="s">
        <v>17</v>
      </c>
      <c r="C6" s="11"/>
      <c r="D6" s="11"/>
      <c r="E6" s="11"/>
      <c r="F6" s="11"/>
      <c r="G6" s="44">
        <v>9</v>
      </c>
      <c r="H6" s="44"/>
      <c r="I6" s="44"/>
      <c r="J6" s="44"/>
      <c r="K6" s="44"/>
      <c r="L6" s="44"/>
      <c r="M6" s="44"/>
      <c r="N6" s="44"/>
      <c r="O6" s="44"/>
      <c r="P6" s="1"/>
    </row>
    <row r="7" spans="1:16" ht="17.25" customHeight="1">
      <c r="A7" s="18"/>
      <c r="B7" s="9" t="s">
        <v>14</v>
      </c>
      <c r="C7" s="8"/>
      <c r="D7" s="8"/>
      <c r="E7" s="10"/>
      <c r="G7" s="53">
        <v>43809</v>
      </c>
      <c r="H7" s="53"/>
      <c r="I7" s="53"/>
      <c r="J7" s="53"/>
      <c r="K7" s="53"/>
      <c r="L7" s="53"/>
      <c r="M7" s="53"/>
      <c r="N7" s="53"/>
      <c r="O7" s="53"/>
      <c r="P7" s="1"/>
    </row>
    <row r="8" spans="1:16" ht="17.25" customHeight="1">
      <c r="A8" s="18"/>
      <c r="B8" s="8" t="s">
        <v>9</v>
      </c>
      <c r="C8" s="8"/>
      <c r="D8" s="8"/>
      <c r="E8" s="8"/>
      <c r="G8" s="63">
        <v>125</v>
      </c>
      <c r="H8" s="63"/>
      <c r="I8" s="63"/>
      <c r="J8" s="63"/>
      <c r="K8" s="63"/>
      <c r="L8" s="63"/>
      <c r="M8" s="63"/>
      <c r="N8" s="63"/>
      <c r="O8" s="63"/>
      <c r="P8" s="1"/>
    </row>
    <row r="9" spans="2:16" ht="12.75" customHeight="1">
      <c r="B9" s="57" t="s">
        <v>0</v>
      </c>
      <c r="C9" s="46" t="s">
        <v>12</v>
      </c>
      <c r="D9" s="46"/>
      <c r="E9" s="46"/>
      <c r="F9" s="46"/>
      <c r="G9" s="46"/>
      <c r="H9" s="46"/>
      <c r="I9" s="62" t="s">
        <v>45</v>
      </c>
      <c r="J9" s="62" t="s">
        <v>47</v>
      </c>
      <c r="K9" s="62" t="s">
        <v>48</v>
      </c>
      <c r="L9" s="62" t="s">
        <v>233</v>
      </c>
      <c r="M9" s="46" t="s">
        <v>2</v>
      </c>
      <c r="N9" s="46"/>
      <c r="O9" s="46"/>
      <c r="P9" s="1"/>
    </row>
    <row r="10" spans="2:16" ht="40.5" customHeight="1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2"/>
      <c r="J10" s="62"/>
      <c r="K10" s="62"/>
      <c r="L10" s="62"/>
      <c r="M10" s="14" t="s">
        <v>11</v>
      </c>
      <c r="N10" s="13" t="s">
        <v>6</v>
      </c>
      <c r="O10" s="14" t="s">
        <v>13</v>
      </c>
      <c r="P10" s="1"/>
    </row>
    <row r="11" spans="1:16" ht="12.75">
      <c r="A11" s="19"/>
      <c r="B11" s="5">
        <f aca="true" t="shared" si="0" ref="B11:B21">B10+1</f>
        <v>1</v>
      </c>
      <c r="C11" s="32" t="s">
        <v>296</v>
      </c>
      <c r="D11" s="5">
        <v>8</v>
      </c>
      <c r="E11" s="20" t="s">
        <v>295</v>
      </c>
      <c r="F11" s="20" t="s">
        <v>35</v>
      </c>
      <c r="G11" s="20" t="s">
        <v>36</v>
      </c>
      <c r="H11" s="21">
        <v>137</v>
      </c>
      <c r="I11" s="3">
        <v>14</v>
      </c>
      <c r="J11" s="3">
        <v>39</v>
      </c>
      <c r="K11" s="3">
        <v>49</v>
      </c>
      <c r="L11" s="3">
        <f aca="true" t="shared" si="1" ref="L11:L21">K11+J11+I11</f>
        <v>102</v>
      </c>
      <c r="M11" s="3">
        <f aca="true" t="shared" si="2" ref="M11:M21">L11</f>
        <v>102</v>
      </c>
      <c r="N11" s="4">
        <v>1</v>
      </c>
      <c r="O11" s="4"/>
      <c r="P11" s="1"/>
    </row>
    <row r="12" spans="1:16" ht="12.75">
      <c r="A12" s="19"/>
      <c r="B12" s="5">
        <f t="shared" si="0"/>
        <v>2</v>
      </c>
      <c r="C12" s="32" t="s">
        <v>294</v>
      </c>
      <c r="D12" s="5">
        <v>8</v>
      </c>
      <c r="E12" s="20" t="s">
        <v>293</v>
      </c>
      <c r="F12" s="20" t="s">
        <v>292</v>
      </c>
      <c r="G12" s="20" t="s">
        <v>99</v>
      </c>
      <c r="H12" s="21">
        <v>137</v>
      </c>
      <c r="I12" s="3">
        <v>10</v>
      </c>
      <c r="J12" s="3">
        <v>39</v>
      </c>
      <c r="K12" s="3">
        <v>50</v>
      </c>
      <c r="L12" s="3">
        <f t="shared" si="1"/>
        <v>99</v>
      </c>
      <c r="M12" s="3">
        <f t="shared" si="2"/>
        <v>99</v>
      </c>
      <c r="N12" s="4">
        <v>2</v>
      </c>
      <c r="O12" s="4"/>
      <c r="P12" s="1"/>
    </row>
    <row r="13" spans="1:16" ht="25.5">
      <c r="A13" s="19"/>
      <c r="B13" s="5">
        <f t="shared" si="0"/>
        <v>3</v>
      </c>
      <c r="C13" s="32" t="s">
        <v>291</v>
      </c>
      <c r="D13" s="5">
        <v>8</v>
      </c>
      <c r="E13" s="20" t="s">
        <v>290</v>
      </c>
      <c r="F13" s="20" t="s">
        <v>42</v>
      </c>
      <c r="G13" s="20" t="s">
        <v>43</v>
      </c>
      <c r="H13" s="21" t="s">
        <v>279</v>
      </c>
      <c r="I13" s="3">
        <v>19</v>
      </c>
      <c r="J13" s="3">
        <v>39</v>
      </c>
      <c r="K13" s="3">
        <v>39</v>
      </c>
      <c r="L13" s="3">
        <f t="shared" si="1"/>
        <v>97</v>
      </c>
      <c r="M13" s="3">
        <f t="shared" si="2"/>
        <v>97</v>
      </c>
      <c r="N13" s="4">
        <v>3</v>
      </c>
      <c r="O13" s="4"/>
      <c r="P13" s="1"/>
    </row>
    <row r="14" spans="1:16" ht="25.5">
      <c r="A14" s="19"/>
      <c r="B14" s="5">
        <f t="shared" si="0"/>
        <v>4</v>
      </c>
      <c r="C14" s="32" t="s">
        <v>289</v>
      </c>
      <c r="D14" s="5">
        <v>8</v>
      </c>
      <c r="E14" s="20" t="s">
        <v>288</v>
      </c>
      <c r="F14" s="20" t="s">
        <v>38</v>
      </c>
      <c r="G14" s="20" t="s">
        <v>39</v>
      </c>
      <c r="H14" s="21" t="s">
        <v>279</v>
      </c>
      <c r="I14" s="3">
        <v>19</v>
      </c>
      <c r="J14" s="3">
        <v>38</v>
      </c>
      <c r="K14" s="3">
        <v>39</v>
      </c>
      <c r="L14" s="3">
        <f t="shared" si="1"/>
        <v>96</v>
      </c>
      <c r="M14" s="3">
        <f t="shared" si="2"/>
        <v>96</v>
      </c>
      <c r="N14" s="4">
        <v>4</v>
      </c>
      <c r="O14" s="4"/>
      <c r="P14" s="1"/>
    </row>
    <row r="15" spans="1:16" ht="25.5">
      <c r="A15" s="19"/>
      <c r="B15" s="5">
        <f t="shared" si="0"/>
        <v>5</v>
      </c>
      <c r="C15" s="32" t="s">
        <v>287</v>
      </c>
      <c r="D15" s="5">
        <v>8</v>
      </c>
      <c r="E15" s="20" t="s">
        <v>286</v>
      </c>
      <c r="F15" s="20" t="s">
        <v>285</v>
      </c>
      <c r="G15" s="20" t="s">
        <v>40</v>
      </c>
      <c r="H15" s="21" t="s">
        <v>279</v>
      </c>
      <c r="I15" s="3">
        <v>12</v>
      </c>
      <c r="J15" s="3">
        <v>31</v>
      </c>
      <c r="K15" s="34">
        <v>38</v>
      </c>
      <c r="L15" s="3">
        <f t="shared" si="1"/>
        <v>81</v>
      </c>
      <c r="M15" s="3">
        <f t="shared" si="2"/>
        <v>81</v>
      </c>
      <c r="N15" s="4">
        <v>5</v>
      </c>
      <c r="O15" s="4"/>
      <c r="P15" s="1"/>
    </row>
    <row r="16" spans="1:16" ht="12.75">
      <c r="A16" s="19"/>
      <c r="B16" s="5">
        <f t="shared" si="0"/>
        <v>6</v>
      </c>
      <c r="C16" s="32" t="s">
        <v>284</v>
      </c>
      <c r="D16" s="5">
        <v>8</v>
      </c>
      <c r="E16" s="20" t="s">
        <v>283</v>
      </c>
      <c r="F16" s="20" t="s">
        <v>276</v>
      </c>
      <c r="G16" s="20" t="s">
        <v>36</v>
      </c>
      <c r="H16" s="21">
        <v>137</v>
      </c>
      <c r="I16" s="3">
        <v>15</v>
      </c>
      <c r="J16" s="3">
        <v>38</v>
      </c>
      <c r="K16" s="3">
        <v>27</v>
      </c>
      <c r="L16" s="3">
        <f t="shared" si="1"/>
        <v>80</v>
      </c>
      <c r="M16" s="3">
        <f t="shared" si="2"/>
        <v>80</v>
      </c>
      <c r="N16" s="4">
        <v>6</v>
      </c>
      <c r="O16" s="4"/>
      <c r="P16" s="1"/>
    </row>
    <row r="17" spans="1:16" ht="25.5">
      <c r="A17" s="19"/>
      <c r="B17" s="5">
        <f t="shared" si="0"/>
        <v>7</v>
      </c>
      <c r="C17" s="32" t="s">
        <v>282</v>
      </c>
      <c r="D17" s="5">
        <v>8</v>
      </c>
      <c r="E17" s="20" t="s">
        <v>281</v>
      </c>
      <c r="F17" s="20" t="s">
        <v>42</v>
      </c>
      <c r="G17" s="20" t="s">
        <v>280</v>
      </c>
      <c r="H17" s="21" t="s">
        <v>279</v>
      </c>
      <c r="I17" s="3">
        <v>17</v>
      </c>
      <c r="J17" s="3">
        <v>40</v>
      </c>
      <c r="K17" s="3">
        <v>19</v>
      </c>
      <c r="L17" s="3">
        <f t="shared" si="1"/>
        <v>76</v>
      </c>
      <c r="M17" s="3">
        <f t="shared" si="2"/>
        <v>76</v>
      </c>
      <c r="N17" s="4">
        <v>7</v>
      </c>
      <c r="O17" s="4"/>
      <c r="P17" s="1"/>
    </row>
    <row r="18" spans="1:16" ht="12.75">
      <c r="A18" s="19"/>
      <c r="B18" s="5">
        <f t="shared" si="0"/>
        <v>8</v>
      </c>
      <c r="C18" s="32" t="s">
        <v>278</v>
      </c>
      <c r="D18" s="5">
        <v>8</v>
      </c>
      <c r="E18" s="20" t="s">
        <v>277</v>
      </c>
      <c r="F18" s="20" t="s">
        <v>276</v>
      </c>
      <c r="G18" s="20" t="s">
        <v>270</v>
      </c>
      <c r="H18" s="21">
        <v>142</v>
      </c>
      <c r="I18" s="3">
        <v>16</v>
      </c>
      <c r="J18" s="3">
        <v>23</v>
      </c>
      <c r="K18" s="3">
        <v>24</v>
      </c>
      <c r="L18" s="3">
        <f t="shared" si="1"/>
        <v>63</v>
      </c>
      <c r="M18" s="3">
        <f t="shared" si="2"/>
        <v>63</v>
      </c>
      <c r="N18" s="4">
        <v>8</v>
      </c>
      <c r="O18" s="4"/>
      <c r="P18" s="1"/>
    </row>
    <row r="19" spans="1:16" ht="12.75">
      <c r="A19" s="19"/>
      <c r="B19" s="5">
        <f t="shared" si="0"/>
        <v>9</v>
      </c>
      <c r="C19" s="32" t="s">
        <v>275</v>
      </c>
      <c r="D19" s="5">
        <v>8</v>
      </c>
      <c r="E19" s="20" t="s">
        <v>274</v>
      </c>
      <c r="F19" s="20" t="s">
        <v>35</v>
      </c>
      <c r="G19" s="20" t="s">
        <v>117</v>
      </c>
      <c r="H19" s="21">
        <v>101</v>
      </c>
      <c r="I19" s="3">
        <v>17</v>
      </c>
      <c r="J19" s="3">
        <v>7</v>
      </c>
      <c r="K19" s="33">
        <v>19</v>
      </c>
      <c r="L19" s="3">
        <f t="shared" si="1"/>
        <v>43</v>
      </c>
      <c r="M19" s="3">
        <f t="shared" si="2"/>
        <v>43</v>
      </c>
      <c r="N19" s="4">
        <v>9</v>
      </c>
      <c r="O19" s="4"/>
      <c r="P19" s="1"/>
    </row>
    <row r="20" spans="1:16" ht="12.75">
      <c r="A20" s="19"/>
      <c r="B20" s="5">
        <f t="shared" si="0"/>
        <v>10</v>
      </c>
      <c r="C20" s="32" t="s">
        <v>273</v>
      </c>
      <c r="D20" s="5">
        <v>8</v>
      </c>
      <c r="E20" s="20" t="s">
        <v>272</v>
      </c>
      <c r="F20" s="20" t="s">
        <v>271</v>
      </c>
      <c r="G20" s="20" t="s">
        <v>270</v>
      </c>
      <c r="H20" s="21">
        <v>115</v>
      </c>
      <c r="I20" s="3">
        <v>15</v>
      </c>
      <c r="J20" s="3">
        <v>2</v>
      </c>
      <c r="K20" s="3">
        <v>25</v>
      </c>
      <c r="L20" s="3">
        <f t="shared" si="1"/>
        <v>42</v>
      </c>
      <c r="M20" s="3">
        <f t="shared" si="2"/>
        <v>42</v>
      </c>
      <c r="N20" s="4">
        <v>10</v>
      </c>
      <c r="O20" s="4"/>
      <c r="P20" s="1"/>
    </row>
    <row r="21" spans="1:16" ht="12.75">
      <c r="A21" s="19"/>
      <c r="B21" s="5">
        <f t="shared" si="0"/>
        <v>11</v>
      </c>
      <c r="C21" s="32" t="s">
        <v>269</v>
      </c>
      <c r="D21" s="5">
        <v>8</v>
      </c>
      <c r="E21" s="20" t="s">
        <v>268</v>
      </c>
      <c r="F21" s="20" t="s">
        <v>267</v>
      </c>
      <c r="G21" s="20" t="s">
        <v>40</v>
      </c>
      <c r="H21" s="21">
        <v>115</v>
      </c>
      <c r="I21" s="3">
        <v>11</v>
      </c>
      <c r="J21" s="3">
        <v>5</v>
      </c>
      <c r="K21" s="3"/>
      <c r="L21" s="3">
        <f t="shared" si="1"/>
        <v>16</v>
      </c>
      <c r="M21" s="3">
        <f t="shared" si="2"/>
        <v>16</v>
      </c>
      <c r="N21" s="4">
        <v>11</v>
      </c>
      <c r="O21" s="4"/>
      <c r="P21" s="1"/>
    </row>
    <row r="22" spans="1:4" ht="20.25" customHeight="1">
      <c r="A22" s="59" t="s">
        <v>7</v>
      </c>
      <c r="B22" s="59"/>
      <c r="C22" s="59"/>
      <c r="D22" s="59"/>
    </row>
    <row r="23" spans="1:13" ht="16.5" customHeight="1">
      <c r="A23" s="58" t="s">
        <v>185</v>
      </c>
      <c r="B23" s="58"/>
      <c r="C23" s="58"/>
      <c r="D23" s="29"/>
      <c r="L23" s="30"/>
      <c r="M23" s="30"/>
    </row>
    <row r="24" spans="1:4" ht="12" customHeight="1">
      <c r="A24" s="11" t="s">
        <v>8</v>
      </c>
      <c r="B24" s="11"/>
      <c r="C24" s="11"/>
      <c r="D24" s="11"/>
    </row>
    <row r="25" spans="1:4" ht="16.5" customHeight="1">
      <c r="A25" s="58" t="s">
        <v>184</v>
      </c>
      <c r="B25" s="58"/>
      <c r="C25" s="58"/>
      <c r="D25" s="29"/>
    </row>
    <row r="26" spans="1:4" ht="16.5" customHeight="1">
      <c r="A26" s="58" t="s">
        <v>183</v>
      </c>
      <c r="B26" s="58"/>
      <c r="C26" s="58"/>
      <c r="D26" s="29"/>
    </row>
    <row r="27" spans="1:4" ht="16.5" customHeight="1">
      <c r="A27" s="58" t="s">
        <v>182</v>
      </c>
      <c r="B27" s="58"/>
      <c r="C27" s="58"/>
      <c r="D27" s="7"/>
    </row>
    <row r="28" spans="1:3" ht="16.5" customHeight="1">
      <c r="A28" s="58" t="s">
        <v>181</v>
      </c>
      <c r="B28" s="58"/>
      <c r="C28" s="58"/>
    </row>
    <row r="29" spans="1:3" ht="16.5" customHeight="1">
      <c r="A29" s="58" t="s">
        <v>180</v>
      </c>
      <c r="B29" s="58"/>
      <c r="C29" s="58"/>
    </row>
    <row r="30" spans="1:3" ht="16.5" customHeight="1">
      <c r="A30" s="58" t="s">
        <v>179</v>
      </c>
      <c r="B30" s="58"/>
      <c r="C30" s="58"/>
    </row>
    <row r="31" spans="1:3" ht="16.5" customHeight="1">
      <c r="A31" s="58" t="s">
        <v>178</v>
      </c>
      <c r="B31" s="58"/>
      <c r="C31" s="58"/>
    </row>
    <row r="32" spans="1:3" ht="16.5" customHeight="1">
      <c r="A32" s="58" t="s">
        <v>177</v>
      </c>
      <c r="B32" s="58"/>
      <c r="C32" s="58"/>
    </row>
    <row r="33" spans="1:3" ht="16.5" customHeight="1">
      <c r="A33" s="58" t="s">
        <v>176</v>
      </c>
      <c r="B33" s="58"/>
      <c r="C33" s="58"/>
    </row>
    <row r="34" ht="12.75">
      <c r="A34"/>
    </row>
    <row r="35" ht="12.75">
      <c r="A35"/>
    </row>
  </sheetData>
  <sheetProtection/>
  <mergeCells count="29">
    <mergeCell ref="A1:O1"/>
    <mergeCell ref="A2:O2"/>
    <mergeCell ref="B3:E3"/>
    <mergeCell ref="G3:O3"/>
    <mergeCell ref="B4:F4"/>
    <mergeCell ref="G4:O4"/>
    <mergeCell ref="A26:C26"/>
    <mergeCell ref="B5:E5"/>
    <mergeCell ref="G5:O5"/>
    <mergeCell ref="G6:O6"/>
    <mergeCell ref="G7:O7"/>
    <mergeCell ref="G8:O8"/>
    <mergeCell ref="B9:B10"/>
    <mergeCell ref="C9:H9"/>
    <mergeCell ref="M9:O9"/>
    <mergeCell ref="L9:L10"/>
    <mergeCell ref="I9:I10"/>
    <mergeCell ref="J9:J10"/>
    <mergeCell ref="K9:K10"/>
    <mergeCell ref="A25:C25"/>
    <mergeCell ref="A22:D22"/>
    <mergeCell ref="A23:C23"/>
    <mergeCell ref="A33:C33"/>
    <mergeCell ref="A27:C27"/>
    <mergeCell ref="A28:C28"/>
    <mergeCell ref="A29:C29"/>
    <mergeCell ref="A30:C30"/>
    <mergeCell ref="A31:C31"/>
    <mergeCell ref="A32:C32"/>
  </mergeCells>
  <dataValidations count="1">
    <dataValidation allowBlank="1" showInputMessage="1" showErrorMessage="1" sqref="G13:H13 D13 D10:H10 C9"/>
  </dataValidations>
  <printOptions/>
  <pageMargins left="0.7086614173228347" right="0.7086614173228347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6.125" style="0" customWidth="1"/>
    <col min="2" max="2" width="10.00390625" style="0" customWidth="1"/>
    <col min="3" max="3" width="7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5.125" style="0" customWidth="1"/>
    <col min="9" max="9" width="4.25390625" style="0" customWidth="1"/>
    <col min="10" max="10" width="5.875" style="0" customWidth="1"/>
    <col min="11" max="11" width="8.25390625" style="0" customWidth="1"/>
    <col min="12" max="12" width="8.875" style="0" customWidth="1"/>
    <col min="13" max="13" width="8.375" style="0" customWidth="1"/>
    <col min="14" max="14" width="13.25390625" style="0" customWidth="1"/>
  </cols>
  <sheetData>
    <row r="1" spans="1:15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7.25" customHeight="1">
      <c r="A3" s="43" t="s">
        <v>15</v>
      </c>
      <c r="B3" s="43"/>
      <c r="C3" s="43"/>
      <c r="D3" s="43"/>
      <c r="E3" s="12"/>
      <c r="F3" s="44" t="s">
        <v>20</v>
      </c>
      <c r="G3" s="44"/>
      <c r="H3" s="44"/>
      <c r="I3" s="44"/>
      <c r="J3" s="44"/>
      <c r="K3" s="44"/>
      <c r="L3" s="44"/>
      <c r="M3" s="44"/>
      <c r="N3" s="44"/>
      <c r="O3" s="1"/>
    </row>
    <row r="4" spans="1:15" ht="17.25" customHeight="1">
      <c r="A4" s="43" t="s">
        <v>19</v>
      </c>
      <c r="B4" s="43"/>
      <c r="C4" s="43"/>
      <c r="D4" s="43"/>
      <c r="E4" s="43"/>
      <c r="F4" s="44" t="s">
        <v>237</v>
      </c>
      <c r="G4" s="44"/>
      <c r="H4" s="44"/>
      <c r="I4" s="44"/>
      <c r="J4" s="44"/>
      <c r="K4" s="44"/>
      <c r="L4" s="44"/>
      <c r="M4" s="44"/>
      <c r="N4" s="44"/>
      <c r="O4" s="1"/>
    </row>
    <row r="5" spans="1:15" ht="17.25" customHeight="1">
      <c r="A5" s="43" t="s">
        <v>16</v>
      </c>
      <c r="B5" s="43"/>
      <c r="C5" s="43"/>
      <c r="D5" s="43"/>
      <c r="E5" s="12"/>
      <c r="F5" s="44" t="s">
        <v>49</v>
      </c>
      <c r="G5" s="44"/>
      <c r="H5" s="44"/>
      <c r="I5" s="44"/>
      <c r="J5" s="44"/>
      <c r="K5" s="44"/>
      <c r="L5" s="44"/>
      <c r="M5" s="44"/>
      <c r="N5" s="44"/>
      <c r="O5" s="1"/>
    </row>
    <row r="6" spans="1:15" ht="17.25" customHeight="1">
      <c r="A6" s="11" t="s">
        <v>17</v>
      </c>
      <c r="B6" s="11"/>
      <c r="C6" s="11"/>
      <c r="D6" s="11"/>
      <c r="E6" s="11"/>
      <c r="F6" s="64">
        <v>9</v>
      </c>
      <c r="G6" s="64"/>
      <c r="H6" s="64"/>
      <c r="I6" s="64"/>
      <c r="J6" s="64"/>
      <c r="K6" s="64"/>
      <c r="L6" s="64"/>
      <c r="M6" s="64"/>
      <c r="N6" s="64"/>
      <c r="O6" s="1"/>
    </row>
    <row r="7" spans="1:15" ht="17.25" customHeight="1">
      <c r="A7" s="9" t="s">
        <v>14</v>
      </c>
      <c r="B7" s="8"/>
      <c r="C7" s="8"/>
      <c r="D7" s="10"/>
      <c r="F7" s="53">
        <v>43809</v>
      </c>
      <c r="G7" s="53"/>
      <c r="H7" s="53"/>
      <c r="I7" s="53"/>
      <c r="J7" s="53"/>
      <c r="K7" s="53"/>
      <c r="L7" s="53"/>
      <c r="M7" s="53"/>
      <c r="N7" s="53"/>
      <c r="O7" s="1"/>
    </row>
    <row r="8" spans="1:15" ht="17.25" customHeight="1">
      <c r="A8" s="8" t="s">
        <v>9</v>
      </c>
      <c r="B8" s="8"/>
      <c r="C8" s="8"/>
      <c r="D8" s="8"/>
      <c r="F8" s="54">
        <v>125</v>
      </c>
      <c r="G8" s="54"/>
      <c r="H8" s="54"/>
      <c r="I8" s="54"/>
      <c r="J8" s="54"/>
      <c r="K8" s="54"/>
      <c r="L8" s="54"/>
      <c r="M8" s="54"/>
      <c r="N8" s="54"/>
      <c r="O8" s="1"/>
    </row>
    <row r="9" spans="1:15" ht="12.75" customHeight="1">
      <c r="A9" s="57" t="s">
        <v>0</v>
      </c>
      <c r="B9" s="46" t="s">
        <v>12</v>
      </c>
      <c r="C9" s="46"/>
      <c r="D9" s="46"/>
      <c r="E9" s="46"/>
      <c r="F9" s="46"/>
      <c r="G9" s="46"/>
      <c r="H9" s="62" t="s">
        <v>45</v>
      </c>
      <c r="I9" s="62" t="s">
        <v>47</v>
      </c>
      <c r="J9" s="62" t="s">
        <v>48</v>
      </c>
      <c r="K9" s="65" t="s">
        <v>233</v>
      </c>
      <c r="L9" s="46" t="s">
        <v>2</v>
      </c>
      <c r="M9" s="46"/>
      <c r="N9" s="46"/>
      <c r="O9" s="1"/>
    </row>
    <row r="10" spans="1:15" ht="45" customHeight="1">
      <c r="A10" s="57"/>
      <c r="B10" s="13" t="s">
        <v>10</v>
      </c>
      <c r="C10" s="14" t="s">
        <v>1</v>
      </c>
      <c r="D10" s="13" t="s">
        <v>3</v>
      </c>
      <c r="E10" s="13" t="s">
        <v>4</v>
      </c>
      <c r="F10" s="13" t="s">
        <v>5</v>
      </c>
      <c r="G10" s="13" t="s">
        <v>21</v>
      </c>
      <c r="H10" s="62"/>
      <c r="I10" s="62"/>
      <c r="J10" s="62"/>
      <c r="K10" s="65"/>
      <c r="L10" s="14" t="s">
        <v>11</v>
      </c>
      <c r="M10" s="13" t="s">
        <v>6</v>
      </c>
      <c r="N10" s="14" t="s">
        <v>13</v>
      </c>
      <c r="O10" s="1"/>
    </row>
    <row r="11" spans="1:15" ht="12.75">
      <c r="A11" s="5">
        <f aca="true" t="shared" si="0" ref="A11:A16">A10+1</f>
        <v>1</v>
      </c>
      <c r="B11" s="32" t="s">
        <v>315</v>
      </c>
      <c r="C11" s="5">
        <v>9</v>
      </c>
      <c r="D11" s="20" t="s">
        <v>314</v>
      </c>
      <c r="E11" s="20" t="s">
        <v>313</v>
      </c>
      <c r="F11" s="20" t="s">
        <v>107</v>
      </c>
      <c r="G11" s="21">
        <v>55</v>
      </c>
      <c r="H11" s="3">
        <v>21</v>
      </c>
      <c r="I11" s="3">
        <v>39</v>
      </c>
      <c r="J11" s="3">
        <v>44</v>
      </c>
      <c r="K11" s="3">
        <f aca="true" t="shared" si="1" ref="K11:K16">J11+I11+H11</f>
        <v>104</v>
      </c>
      <c r="L11" s="31">
        <v>104</v>
      </c>
      <c r="M11" s="4">
        <v>1</v>
      </c>
      <c r="N11" s="4"/>
      <c r="O11" s="1"/>
    </row>
    <row r="12" spans="1:15" ht="22.5">
      <c r="A12" s="5">
        <f t="shared" si="0"/>
        <v>2</v>
      </c>
      <c r="B12" s="32" t="s">
        <v>312</v>
      </c>
      <c r="C12" s="5">
        <v>9</v>
      </c>
      <c r="D12" s="20" t="s">
        <v>311</v>
      </c>
      <c r="E12" s="20" t="s">
        <v>276</v>
      </c>
      <c r="F12" s="20" t="s">
        <v>310</v>
      </c>
      <c r="G12" s="38" t="s">
        <v>279</v>
      </c>
      <c r="H12" s="3">
        <v>21</v>
      </c>
      <c r="I12" s="3">
        <v>37</v>
      </c>
      <c r="J12" s="3">
        <v>42</v>
      </c>
      <c r="K12" s="3">
        <f t="shared" si="1"/>
        <v>100</v>
      </c>
      <c r="L12" s="31">
        <v>100</v>
      </c>
      <c r="M12" s="4">
        <v>2</v>
      </c>
      <c r="N12" s="4"/>
      <c r="O12" s="1"/>
    </row>
    <row r="13" spans="1:15" ht="12.75">
      <c r="A13" s="5">
        <f t="shared" si="0"/>
        <v>3</v>
      </c>
      <c r="B13" s="32" t="s">
        <v>309</v>
      </c>
      <c r="C13" s="5">
        <v>9</v>
      </c>
      <c r="D13" s="20" t="s">
        <v>308</v>
      </c>
      <c r="E13" s="20" t="s">
        <v>276</v>
      </c>
      <c r="F13" s="20" t="s">
        <v>107</v>
      </c>
      <c r="G13" s="21">
        <v>55</v>
      </c>
      <c r="H13" s="3">
        <v>13</v>
      </c>
      <c r="I13" s="3">
        <v>30</v>
      </c>
      <c r="J13" s="3">
        <v>50</v>
      </c>
      <c r="K13" s="3">
        <f t="shared" si="1"/>
        <v>93</v>
      </c>
      <c r="L13" s="31">
        <v>93</v>
      </c>
      <c r="M13" s="4">
        <v>3</v>
      </c>
      <c r="N13" s="4"/>
      <c r="O13" s="1"/>
    </row>
    <row r="14" spans="1:15" ht="12.75">
      <c r="A14" s="5">
        <f t="shared" si="0"/>
        <v>4</v>
      </c>
      <c r="B14" s="32" t="s">
        <v>307</v>
      </c>
      <c r="C14" s="5">
        <v>9</v>
      </c>
      <c r="D14" s="20" t="s">
        <v>306</v>
      </c>
      <c r="E14" s="20" t="s">
        <v>305</v>
      </c>
      <c r="F14" s="20" t="s">
        <v>304</v>
      </c>
      <c r="G14" s="21">
        <v>146</v>
      </c>
      <c r="H14" s="3">
        <v>19</v>
      </c>
      <c r="I14" s="3">
        <v>21</v>
      </c>
      <c r="J14" s="3">
        <v>50</v>
      </c>
      <c r="K14" s="3">
        <f t="shared" si="1"/>
        <v>90</v>
      </c>
      <c r="L14" s="31">
        <v>90</v>
      </c>
      <c r="M14" s="4">
        <v>4</v>
      </c>
      <c r="N14" s="4"/>
      <c r="O14" s="1"/>
    </row>
    <row r="15" spans="1:15" ht="12.75">
      <c r="A15" s="5">
        <f t="shared" si="0"/>
        <v>5</v>
      </c>
      <c r="B15" s="32" t="s">
        <v>303</v>
      </c>
      <c r="C15" s="5">
        <v>9</v>
      </c>
      <c r="D15" s="20" t="s">
        <v>302</v>
      </c>
      <c r="E15" s="20" t="s">
        <v>41</v>
      </c>
      <c r="F15" s="20" t="s">
        <v>301</v>
      </c>
      <c r="G15" s="21">
        <v>101</v>
      </c>
      <c r="H15" s="3">
        <v>15</v>
      </c>
      <c r="I15" s="3">
        <v>30</v>
      </c>
      <c r="J15" s="3">
        <v>32.5</v>
      </c>
      <c r="K15" s="3">
        <f t="shared" si="1"/>
        <v>77.5</v>
      </c>
      <c r="L15" s="31">
        <v>77.5</v>
      </c>
      <c r="M15" s="4">
        <v>5</v>
      </c>
      <c r="N15" s="4"/>
      <c r="O15" s="1"/>
    </row>
    <row r="16" spans="1:15" ht="12.75">
      <c r="A16" s="5">
        <f t="shared" si="0"/>
        <v>6</v>
      </c>
      <c r="B16" s="32" t="s">
        <v>300</v>
      </c>
      <c r="C16" s="5">
        <v>9</v>
      </c>
      <c r="D16" s="20" t="s">
        <v>299</v>
      </c>
      <c r="E16" s="20" t="s">
        <v>298</v>
      </c>
      <c r="F16" s="20" t="s">
        <v>297</v>
      </c>
      <c r="G16" s="21">
        <v>101</v>
      </c>
      <c r="H16" s="3">
        <v>13</v>
      </c>
      <c r="I16" s="3">
        <v>14</v>
      </c>
      <c r="J16" s="3">
        <v>44.5</v>
      </c>
      <c r="K16" s="3">
        <f t="shared" si="1"/>
        <v>71.5</v>
      </c>
      <c r="L16" s="31">
        <v>71.5</v>
      </c>
      <c r="M16" s="4">
        <v>6</v>
      </c>
      <c r="N16" s="4"/>
      <c r="O16" s="1"/>
    </row>
    <row r="17" spans="1:15" ht="12.75">
      <c r="A17" s="5"/>
      <c r="B17" s="5"/>
      <c r="C17" s="5"/>
      <c r="D17" s="20"/>
      <c r="E17" s="20"/>
      <c r="F17" s="20"/>
      <c r="G17" s="21"/>
      <c r="H17" s="3"/>
      <c r="I17" s="3"/>
      <c r="J17" s="33"/>
      <c r="K17" s="3"/>
      <c r="L17" s="31"/>
      <c r="M17" s="4"/>
      <c r="N17" s="4"/>
      <c r="O17" s="1"/>
    </row>
    <row r="18" spans="1:4" ht="20.25" customHeight="1">
      <c r="A18" s="59" t="s">
        <v>7</v>
      </c>
      <c r="B18" s="59"/>
      <c r="C18" s="59"/>
      <c r="D18" s="59"/>
    </row>
    <row r="19" spans="1:4" ht="16.5" customHeight="1">
      <c r="A19" s="58" t="s">
        <v>185</v>
      </c>
      <c r="B19" s="58"/>
      <c r="C19" s="58"/>
      <c r="D19" s="29"/>
    </row>
    <row r="20" spans="1:4" ht="12" customHeight="1">
      <c r="A20" s="11" t="s">
        <v>8</v>
      </c>
      <c r="B20" s="11"/>
      <c r="C20" s="11"/>
      <c r="D20" s="11"/>
    </row>
    <row r="21" spans="1:4" ht="16.5" customHeight="1">
      <c r="A21" s="58" t="s">
        <v>184</v>
      </c>
      <c r="B21" s="58"/>
      <c r="C21" s="58"/>
      <c r="D21" s="29"/>
    </row>
    <row r="22" spans="1:4" ht="16.5" customHeight="1">
      <c r="A22" s="58" t="s">
        <v>183</v>
      </c>
      <c r="B22" s="58"/>
      <c r="C22" s="58"/>
      <c r="D22" s="29"/>
    </row>
    <row r="23" spans="1:4" ht="16.5" customHeight="1">
      <c r="A23" s="58" t="s">
        <v>182</v>
      </c>
      <c r="B23" s="58"/>
      <c r="C23" s="58"/>
      <c r="D23" s="7"/>
    </row>
    <row r="24" spans="1:3" ht="16.5" customHeight="1">
      <c r="A24" s="58" t="s">
        <v>181</v>
      </c>
      <c r="B24" s="58"/>
      <c r="C24" s="58"/>
    </row>
    <row r="25" spans="1:3" ht="16.5" customHeight="1">
      <c r="A25" s="58" t="s">
        <v>180</v>
      </c>
      <c r="B25" s="58"/>
      <c r="C25" s="58"/>
    </row>
    <row r="26" spans="1:3" ht="16.5" customHeight="1">
      <c r="A26" s="58" t="s">
        <v>179</v>
      </c>
      <c r="B26" s="58"/>
      <c r="C26" s="58"/>
    </row>
    <row r="27" spans="1:3" ht="16.5" customHeight="1">
      <c r="A27" s="58" t="s">
        <v>178</v>
      </c>
      <c r="B27" s="58"/>
      <c r="C27" s="58"/>
    </row>
    <row r="28" spans="1:3" ht="16.5" customHeight="1">
      <c r="A28" s="58" t="s">
        <v>177</v>
      </c>
      <c r="B28" s="58"/>
      <c r="C28" s="58"/>
    </row>
    <row r="29" spans="1:3" ht="16.5" customHeight="1">
      <c r="A29" s="58" t="s">
        <v>176</v>
      </c>
      <c r="B29" s="58"/>
      <c r="C29" s="58"/>
    </row>
  </sheetData>
  <sheetProtection/>
  <mergeCells count="29">
    <mergeCell ref="A3:D3"/>
    <mergeCell ref="F3:N3"/>
    <mergeCell ref="A4:E4"/>
    <mergeCell ref="F4:N4"/>
    <mergeCell ref="A1:O1"/>
    <mergeCell ref="A2:O2"/>
    <mergeCell ref="A5:D5"/>
    <mergeCell ref="F5:N5"/>
    <mergeCell ref="F6:N6"/>
    <mergeCell ref="F7:N7"/>
    <mergeCell ref="F8:N8"/>
    <mergeCell ref="A9:A10"/>
    <mergeCell ref="B9:G9"/>
    <mergeCell ref="L9:N9"/>
    <mergeCell ref="K9:K10"/>
    <mergeCell ref="H9:H10"/>
    <mergeCell ref="I9:I10"/>
    <mergeCell ref="J9:J10"/>
    <mergeCell ref="A21:C21"/>
    <mergeCell ref="A22:C22"/>
    <mergeCell ref="A18:D18"/>
    <mergeCell ref="A19:C19"/>
    <mergeCell ref="A29:C29"/>
    <mergeCell ref="A23:C23"/>
    <mergeCell ref="A24:C24"/>
    <mergeCell ref="A25:C25"/>
    <mergeCell ref="A26:C26"/>
    <mergeCell ref="A27:C27"/>
    <mergeCell ref="A28:C28"/>
  </mergeCells>
  <dataValidations count="1">
    <dataValidation allowBlank="1" showInputMessage="1" showErrorMessage="1" sqref="F13:G13 B9 C10:G10 C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31.00390625" style="0" customWidth="1"/>
    <col min="9" max="11" width="5.625" style="0" customWidth="1"/>
    <col min="12" max="12" width="8.37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16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</row>
    <row r="3" spans="2:17" ht="17.25" customHeight="1"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2:17" ht="17.25" customHeight="1">
      <c r="B4" s="43" t="s">
        <v>19</v>
      </c>
      <c r="C4" s="43"/>
      <c r="D4" s="43"/>
      <c r="E4" s="43"/>
      <c r="F4" s="43"/>
      <c r="G4" s="44" t="s">
        <v>334</v>
      </c>
      <c r="H4" s="44"/>
      <c r="I4" s="44"/>
      <c r="J4" s="44"/>
      <c r="K4" s="44"/>
      <c r="L4" s="44"/>
      <c r="M4" s="44"/>
      <c r="N4" s="44"/>
      <c r="O4" s="44"/>
      <c r="P4" s="44"/>
      <c r="Q4" s="1"/>
    </row>
    <row r="5" spans="1:17" ht="17.25" customHeight="1">
      <c r="A5" s="16"/>
      <c r="B5" s="43" t="s">
        <v>16</v>
      </c>
      <c r="C5" s="43"/>
      <c r="D5" s="43"/>
      <c r="E5" s="43"/>
      <c r="F5" s="12"/>
      <c r="G5" s="44" t="s">
        <v>333</v>
      </c>
      <c r="H5" s="44"/>
      <c r="I5" s="44"/>
      <c r="J5" s="44"/>
      <c r="K5" s="44"/>
      <c r="L5" s="44"/>
      <c r="M5" s="44"/>
      <c r="N5" s="44"/>
      <c r="O5" s="44"/>
      <c r="P5" s="44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64">
        <v>10</v>
      </c>
      <c r="H6" s="64"/>
      <c r="I6" s="64"/>
      <c r="J6" s="64"/>
      <c r="K6" s="64"/>
      <c r="L6" s="64"/>
      <c r="M6" s="64"/>
      <c r="N6" s="64"/>
      <c r="O6" s="64"/>
      <c r="P6" s="64"/>
      <c r="Q6" s="1"/>
    </row>
    <row r="7" spans="1:17" ht="17.25" customHeight="1">
      <c r="A7" s="18"/>
      <c r="B7" s="9" t="s">
        <v>14</v>
      </c>
      <c r="C7" s="8"/>
      <c r="D7" s="8"/>
      <c r="E7" s="10"/>
      <c r="G7" s="53" t="s">
        <v>332</v>
      </c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1:17" ht="17.25" customHeight="1">
      <c r="A8" s="18"/>
      <c r="B8" s="8" t="s">
        <v>9</v>
      </c>
      <c r="C8" s="8"/>
      <c r="D8" s="8"/>
      <c r="E8" s="8"/>
      <c r="G8" s="54">
        <v>125</v>
      </c>
      <c r="H8" s="54"/>
      <c r="I8" s="54"/>
      <c r="J8" s="54"/>
      <c r="K8" s="54"/>
      <c r="L8" s="54"/>
      <c r="M8" s="54"/>
      <c r="N8" s="54"/>
      <c r="O8" s="54"/>
      <c r="P8" s="54"/>
      <c r="Q8" s="1"/>
    </row>
    <row r="9" spans="2:17" ht="12.75" customHeight="1">
      <c r="B9" s="57" t="s">
        <v>0</v>
      </c>
      <c r="C9" s="46" t="s">
        <v>12</v>
      </c>
      <c r="D9" s="46"/>
      <c r="E9" s="46"/>
      <c r="F9" s="46"/>
      <c r="G9" s="46"/>
      <c r="H9" s="46"/>
      <c r="I9" s="66" t="s">
        <v>331</v>
      </c>
      <c r="J9" s="66" t="s">
        <v>330</v>
      </c>
      <c r="K9" s="66" t="s">
        <v>329</v>
      </c>
      <c r="L9" s="66" t="s">
        <v>328</v>
      </c>
      <c r="M9" s="66" t="s">
        <v>233</v>
      </c>
      <c r="N9" s="46" t="s">
        <v>2</v>
      </c>
      <c r="O9" s="46"/>
      <c r="P9" s="46"/>
      <c r="Q9" s="1"/>
    </row>
    <row r="10" spans="2:17" ht="36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330</v>
      </c>
      <c r="K10" s="67" t="s">
        <v>329</v>
      </c>
      <c r="L10" s="67" t="s">
        <v>328</v>
      </c>
      <c r="M10" s="67" t="s">
        <v>233</v>
      </c>
      <c r="N10" s="14" t="s">
        <v>11</v>
      </c>
      <c r="O10" s="13" t="s">
        <v>6</v>
      </c>
      <c r="P10" s="14" t="s">
        <v>13</v>
      </c>
      <c r="Q10" s="1"/>
    </row>
    <row r="11" spans="1:17" ht="30" customHeight="1">
      <c r="A11" s="19"/>
      <c r="B11" s="39">
        <v>1</v>
      </c>
      <c r="C11" s="41" t="s">
        <v>327</v>
      </c>
      <c r="D11" s="39">
        <v>10</v>
      </c>
      <c r="E11" s="41" t="s">
        <v>326</v>
      </c>
      <c r="F11" s="41" t="s">
        <v>83</v>
      </c>
      <c r="G11" s="41" t="s">
        <v>325</v>
      </c>
      <c r="H11" s="40">
        <v>16</v>
      </c>
      <c r="I11" s="39">
        <v>28</v>
      </c>
      <c r="J11" s="39">
        <v>18</v>
      </c>
      <c r="K11" s="39">
        <v>19</v>
      </c>
      <c r="L11" s="39">
        <v>50</v>
      </c>
      <c r="M11" s="39">
        <f>SUM(I11:L11)</f>
        <v>115</v>
      </c>
      <c r="N11" s="39">
        <v>115</v>
      </c>
      <c r="O11" s="39">
        <v>1</v>
      </c>
      <c r="P11" s="39"/>
      <c r="Q11" s="2"/>
    </row>
    <row r="12" spans="1:17" ht="24.75" customHeight="1">
      <c r="A12" s="19"/>
      <c r="B12" s="39">
        <v>2</v>
      </c>
      <c r="C12" s="41" t="s">
        <v>324</v>
      </c>
      <c r="D12" s="39">
        <v>10</v>
      </c>
      <c r="E12" s="41" t="s">
        <v>323</v>
      </c>
      <c r="F12" s="41" t="s">
        <v>33</v>
      </c>
      <c r="G12" s="41" t="s">
        <v>23</v>
      </c>
      <c r="H12" s="40">
        <v>94</v>
      </c>
      <c r="I12" s="39">
        <v>21</v>
      </c>
      <c r="J12" s="39">
        <v>12</v>
      </c>
      <c r="K12" s="39">
        <v>18</v>
      </c>
      <c r="L12" s="39">
        <v>50</v>
      </c>
      <c r="M12" s="39">
        <f>SUM(I12:L12)</f>
        <v>101</v>
      </c>
      <c r="N12" s="39">
        <v>101</v>
      </c>
      <c r="O12" s="39">
        <v>2</v>
      </c>
      <c r="P12" s="39"/>
      <c r="Q12" s="1"/>
    </row>
    <row r="13" spans="1:17" ht="12.75">
      <c r="A13" s="19"/>
      <c r="Q13" s="1"/>
    </row>
    <row r="14" spans="1:17" ht="12.75">
      <c r="A14" s="19"/>
      <c r="B14" s="11" t="s">
        <v>7</v>
      </c>
      <c r="C14" s="11"/>
      <c r="E14" s="11"/>
      <c r="F14" t="s">
        <v>321</v>
      </c>
      <c r="Q14" s="1"/>
    </row>
    <row r="15" spans="1:17" ht="12.75">
      <c r="A15" s="19"/>
      <c r="B15" s="11" t="s">
        <v>8</v>
      </c>
      <c r="C15" s="11"/>
      <c r="E15" s="11"/>
      <c r="F15" t="s">
        <v>320</v>
      </c>
      <c r="K15" s="6"/>
      <c r="Q15" s="1"/>
    </row>
    <row r="16" spans="1:17" ht="12.75">
      <c r="A16" s="19"/>
      <c r="B16" s="29"/>
      <c r="C16" s="29"/>
      <c r="D16" s="29"/>
      <c r="E16" s="29"/>
      <c r="F16" t="s">
        <v>319</v>
      </c>
      <c r="K16" s="6"/>
      <c r="Q16" s="1"/>
    </row>
    <row r="17" spans="1:17" ht="12.75">
      <c r="A17" s="19"/>
      <c r="B17" s="29"/>
      <c r="C17" s="29"/>
      <c r="D17" s="29"/>
      <c r="E17" s="29"/>
      <c r="F17" t="s">
        <v>318</v>
      </c>
      <c r="K17" s="6"/>
      <c r="Q17" s="1"/>
    </row>
    <row r="18" spans="1:17" ht="12.75">
      <c r="A18" s="19"/>
      <c r="B18" s="29"/>
      <c r="C18" s="29"/>
      <c r="D18" s="29"/>
      <c r="E18" s="29"/>
      <c r="F18" t="s">
        <v>317</v>
      </c>
      <c r="Q18" s="1"/>
    </row>
    <row r="19" spans="1:17" ht="12.75">
      <c r="A19" s="19"/>
      <c r="E19" s="7"/>
      <c r="F19" t="s">
        <v>316</v>
      </c>
      <c r="Q19" s="1"/>
    </row>
    <row r="20" spans="1:17" ht="12.75">
      <c r="A20" s="19"/>
      <c r="Q20" s="1"/>
    </row>
    <row r="21" spans="1:17" ht="12.75">
      <c r="A21" s="19"/>
      <c r="Q21" s="1"/>
    </row>
    <row r="22" spans="1:17" ht="12.75">
      <c r="A22" s="19"/>
      <c r="Q22" s="1"/>
    </row>
    <row r="23" spans="1:17" ht="12.75">
      <c r="A23" s="19"/>
      <c r="Q23" s="1"/>
    </row>
    <row r="24" spans="1:17" ht="12.75">
      <c r="A24" s="19"/>
      <c r="Q24" s="1"/>
    </row>
    <row r="25" spans="1:17" ht="12.75">
      <c r="A25" s="19"/>
      <c r="Q25" s="1"/>
    </row>
    <row r="26" spans="1:17" ht="12.75">
      <c r="A26" s="19"/>
      <c r="Q26" s="1"/>
    </row>
    <row r="27" spans="1:17" ht="12.75">
      <c r="A27" s="19"/>
      <c r="Q27" s="1"/>
    </row>
    <row r="28" spans="1:17" ht="12.75">
      <c r="A28" s="19"/>
      <c r="Q28" s="1"/>
    </row>
    <row r="29" spans="1:17" ht="12.75">
      <c r="A29" s="19"/>
      <c r="Q29" s="1"/>
    </row>
    <row r="30" spans="1:17" ht="12.75">
      <c r="A30" s="19"/>
      <c r="Q30" s="1"/>
    </row>
    <row r="31" spans="1:17" ht="12.75">
      <c r="A31" s="19"/>
      <c r="Q31" s="2"/>
    </row>
    <row r="32" spans="1:17" ht="12.75">
      <c r="A32" s="19"/>
      <c r="Q32" s="1"/>
    </row>
    <row r="33" spans="1:17" ht="12.75">
      <c r="A33" s="19"/>
      <c r="Q33" s="1"/>
    </row>
    <row r="34" spans="1:17" ht="12.75">
      <c r="A34" s="19"/>
      <c r="Q34" s="1"/>
    </row>
    <row r="36" ht="30" customHeight="1"/>
    <row r="37" ht="30" customHeight="1"/>
    <row r="38" ht="30" customHeight="1">
      <c r="A38" s="29"/>
    </row>
    <row r="39" ht="30" customHeight="1">
      <c r="A39" s="29"/>
    </row>
    <row r="40" ht="30" customHeight="1">
      <c r="A40" s="29"/>
    </row>
  </sheetData>
  <sheetProtection/>
  <mergeCells count="19">
    <mergeCell ref="B9:B10"/>
    <mergeCell ref="N9:P9"/>
    <mergeCell ref="G4:P4"/>
    <mergeCell ref="C9:H9"/>
    <mergeCell ref="G5:P5"/>
    <mergeCell ref="B4:F4"/>
    <mergeCell ref="I9:I10"/>
    <mergeCell ref="G7:P7"/>
    <mergeCell ref="G8:P8"/>
    <mergeCell ref="A1:P1"/>
    <mergeCell ref="A2:P2"/>
    <mergeCell ref="B3:E3"/>
    <mergeCell ref="B5:E5"/>
    <mergeCell ref="G3:P3"/>
    <mergeCell ref="J9:J10"/>
    <mergeCell ref="K9:K10"/>
    <mergeCell ref="L9:L10"/>
    <mergeCell ref="M9:M10"/>
    <mergeCell ref="G6:P6"/>
  </mergeCells>
  <dataValidations count="1">
    <dataValidation allowBlank="1" showInputMessage="1" showErrorMessage="1" sqref="C9 D10:H10"/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0" zoomScaleNormal="80" zoomScalePageLayoutView="0" workbookViewId="0" topLeftCell="A1">
      <selection activeCell="J20" sqref="J20"/>
    </sheetView>
  </sheetViews>
  <sheetFormatPr defaultColWidth="9.00390625" defaultRowHeight="12.75"/>
  <cols>
    <col min="1" max="1" width="3.625" style="0" customWidth="1"/>
    <col min="4" max="4" width="9.125" style="0" customWidth="1"/>
    <col min="5" max="5" width="12.25390625" style="0" customWidth="1"/>
    <col min="6" max="6" width="13.00390625" style="0" customWidth="1"/>
    <col min="7" max="7" width="14.125" style="0" customWidth="1"/>
    <col min="8" max="8" width="43.625" style="0" customWidth="1"/>
    <col min="16" max="16" width="13.875" style="0" customWidth="1"/>
  </cols>
  <sheetData>
    <row r="1" spans="1:16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1"/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  <c r="P3" s="44"/>
    </row>
    <row r="4" spans="1:16" ht="12.75">
      <c r="A4" s="1"/>
      <c r="B4" s="43" t="s">
        <v>19</v>
      </c>
      <c r="C4" s="43"/>
      <c r="D4" s="43"/>
      <c r="E4" s="43"/>
      <c r="F4" s="43"/>
      <c r="G4" s="44" t="s">
        <v>334</v>
      </c>
      <c r="H4" s="44"/>
      <c r="I4" s="44"/>
      <c r="J4" s="44"/>
      <c r="K4" s="44"/>
      <c r="L4" s="44"/>
      <c r="M4" s="44"/>
      <c r="N4" s="44"/>
      <c r="O4" s="44"/>
      <c r="P4" s="44"/>
    </row>
    <row r="5" spans="1:16" ht="12.75">
      <c r="A5" s="16"/>
      <c r="B5" s="43" t="s">
        <v>16</v>
      </c>
      <c r="C5" s="43"/>
      <c r="D5" s="43"/>
      <c r="E5" s="43"/>
      <c r="F5" s="12"/>
      <c r="G5" s="44" t="s">
        <v>333</v>
      </c>
      <c r="H5" s="44"/>
      <c r="I5" s="44"/>
      <c r="J5" s="44"/>
      <c r="K5" s="44"/>
      <c r="L5" s="44"/>
      <c r="M5" s="44"/>
      <c r="N5" s="44"/>
      <c r="O5" s="44"/>
      <c r="P5" s="44"/>
    </row>
    <row r="6" spans="1:16" ht="12.75">
      <c r="A6" s="17"/>
      <c r="B6" s="11" t="s">
        <v>17</v>
      </c>
      <c r="C6" s="11"/>
      <c r="D6" s="11"/>
      <c r="E6" s="11"/>
      <c r="F6" s="11"/>
      <c r="G6" s="64">
        <v>11</v>
      </c>
      <c r="H6" s="64"/>
      <c r="I6" s="64"/>
      <c r="J6" s="64"/>
      <c r="K6" s="64"/>
      <c r="L6" s="64"/>
      <c r="M6" s="64"/>
      <c r="N6" s="64"/>
      <c r="O6" s="64"/>
      <c r="P6" s="64"/>
    </row>
    <row r="7" spans="1:16" ht="12.75">
      <c r="A7" s="18"/>
      <c r="B7" s="9" t="s">
        <v>14</v>
      </c>
      <c r="C7" s="8"/>
      <c r="D7" s="8"/>
      <c r="E7" s="10"/>
      <c r="G7" s="53" t="s">
        <v>332</v>
      </c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18"/>
      <c r="B8" s="8" t="s">
        <v>9</v>
      </c>
      <c r="C8" s="8"/>
      <c r="D8" s="8"/>
      <c r="E8" s="8"/>
      <c r="G8" s="54">
        <v>125</v>
      </c>
      <c r="H8" s="54"/>
      <c r="I8" s="54"/>
      <c r="J8" s="54"/>
      <c r="K8" s="54"/>
      <c r="L8" s="54"/>
      <c r="M8" s="54"/>
      <c r="N8" s="54"/>
      <c r="O8" s="54"/>
      <c r="P8" s="54"/>
    </row>
    <row r="9" spans="1:16" ht="12.75">
      <c r="A9" s="1"/>
      <c r="B9" s="57" t="s">
        <v>0</v>
      </c>
      <c r="C9" s="46" t="s">
        <v>12</v>
      </c>
      <c r="D9" s="46"/>
      <c r="E9" s="46"/>
      <c r="F9" s="46"/>
      <c r="G9" s="46"/>
      <c r="H9" s="46"/>
      <c r="I9" s="66" t="s">
        <v>331</v>
      </c>
      <c r="J9" s="66" t="s">
        <v>330</v>
      </c>
      <c r="K9" s="66" t="s">
        <v>329</v>
      </c>
      <c r="L9" s="66" t="s">
        <v>328</v>
      </c>
      <c r="M9" s="66" t="s">
        <v>233</v>
      </c>
      <c r="N9" s="46" t="s">
        <v>2</v>
      </c>
      <c r="O9" s="46"/>
      <c r="P9" s="46"/>
    </row>
    <row r="10" spans="1:16" ht="36">
      <c r="A10" s="1"/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330</v>
      </c>
      <c r="K10" s="67" t="s">
        <v>329</v>
      </c>
      <c r="L10" s="67" t="s">
        <v>328</v>
      </c>
      <c r="M10" s="67" t="s">
        <v>233</v>
      </c>
      <c r="N10" s="14" t="s">
        <v>11</v>
      </c>
      <c r="O10" s="13" t="s">
        <v>6</v>
      </c>
      <c r="P10" s="14" t="s">
        <v>13</v>
      </c>
    </row>
    <row r="11" spans="1:16" ht="38.25">
      <c r="A11" s="19"/>
      <c r="B11" s="39">
        <v>1</v>
      </c>
      <c r="C11" s="39" t="s">
        <v>352</v>
      </c>
      <c r="D11" s="39">
        <v>11</v>
      </c>
      <c r="E11" s="39" t="s">
        <v>351</v>
      </c>
      <c r="F11" s="39" t="s">
        <v>26</v>
      </c>
      <c r="G11" s="39" t="s">
        <v>350</v>
      </c>
      <c r="H11" s="40" t="s">
        <v>349</v>
      </c>
      <c r="I11" s="39">
        <v>22</v>
      </c>
      <c r="J11" s="39">
        <v>10</v>
      </c>
      <c r="K11" s="39">
        <v>19</v>
      </c>
      <c r="L11" s="39">
        <v>50</v>
      </c>
      <c r="M11" s="39">
        <f aca="true" t="shared" si="0" ref="M11:M16">SUM(I11:L11)</f>
        <v>101</v>
      </c>
      <c r="N11" s="39">
        <v>101</v>
      </c>
      <c r="O11" s="39">
        <v>1</v>
      </c>
      <c r="P11" s="39"/>
    </row>
    <row r="12" spans="1:16" ht="38.25">
      <c r="A12" s="19"/>
      <c r="B12" s="39">
        <v>2</v>
      </c>
      <c r="C12" s="39" t="s">
        <v>348</v>
      </c>
      <c r="D12" s="39">
        <v>11</v>
      </c>
      <c r="E12" s="39" t="s">
        <v>347</v>
      </c>
      <c r="F12" s="39" t="s">
        <v>346</v>
      </c>
      <c r="G12" s="39" t="s">
        <v>345</v>
      </c>
      <c r="H12" s="40" t="s">
        <v>335</v>
      </c>
      <c r="I12" s="39">
        <v>25</v>
      </c>
      <c r="J12" s="39">
        <v>10</v>
      </c>
      <c r="K12" s="42">
        <v>18</v>
      </c>
      <c r="L12" s="39">
        <v>45</v>
      </c>
      <c r="M12" s="39">
        <f t="shared" si="0"/>
        <v>98</v>
      </c>
      <c r="N12" s="39">
        <v>98</v>
      </c>
      <c r="O12" s="39">
        <v>2</v>
      </c>
      <c r="P12" s="39"/>
    </row>
    <row r="13" spans="1:16" ht="38.25">
      <c r="A13" s="19"/>
      <c r="B13" s="39">
        <v>3</v>
      </c>
      <c r="C13" s="39" t="s">
        <v>344</v>
      </c>
      <c r="D13" s="39">
        <v>11</v>
      </c>
      <c r="E13" s="39" t="s">
        <v>343</v>
      </c>
      <c r="F13" s="39" t="s">
        <v>63</v>
      </c>
      <c r="G13" s="39" t="s">
        <v>34</v>
      </c>
      <c r="H13" s="40" t="s">
        <v>322</v>
      </c>
      <c r="I13" s="39">
        <v>22</v>
      </c>
      <c r="J13" s="39">
        <v>14</v>
      </c>
      <c r="K13" s="39">
        <v>14</v>
      </c>
      <c r="L13" s="39">
        <v>45</v>
      </c>
      <c r="M13" s="39">
        <f t="shared" si="0"/>
        <v>95</v>
      </c>
      <c r="N13" s="39">
        <v>95</v>
      </c>
      <c r="O13" s="39">
        <v>3</v>
      </c>
      <c r="P13" s="39"/>
    </row>
    <row r="14" spans="1:16" ht="38.25">
      <c r="A14" s="19"/>
      <c r="B14" s="39">
        <v>4</v>
      </c>
      <c r="C14" s="39" t="s">
        <v>342</v>
      </c>
      <c r="D14" s="39">
        <v>11</v>
      </c>
      <c r="E14" s="39" t="s">
        <v>341</v>
      </c>
      <c r="F14" s="39" t="s">
        <v>192</v>
      </c>
      <c r="G14" s="39" t="s">
        <v>34</v>
      </c>
      <c r="H14" s="40" t="s">
        <v>322</v>
      </c>
      <c r="I14" s="39">
        <v>20</v>
      </c>
      <c r="J14" s="39">
        <v>11</v>
      </c>
      <c r="K14" s="39">
        <v>13</v>
      </c>
      <c r="L14" s="39">
        <v>49</v>
      </c>
      <c r="M14" s="39">
        <f t="shared" si="0"/>
        <v>93</v>
      </c>
      <c r="N14" s="39">
        <v>93</v>
      </c>
      <c r="O14" s="39">
        <v>4</v>
      </c>
      <c r="P14" s="39"/>
    </row>
    <row r="15" spans="1:16" ht="38.25">
      <c r="A15" s="19"/>
      <c r="B15" s="39">
        <v>5</v>
      </c>
      <c r="C15" s="39" t="s">
        <v>340</v>
      </c>
      <c r="D15" s="39">
        <v>11</v>
      </c>
      <c r="E15" s="39" t="s">
        <v>339</v>
      </c>
      <c r="F15" s="39" t="s">
        <v>338</v>
      </c>
      <c r="G15" s="39" t="s">
        <v>211</v>
      </c>
      <c r="H15" s="40" t="s">
        <v>335</v>
      </c>
      <c r="I15" s="39">
        <v>23</v>
      </c>
      <c r="J15" s="39">
        <v>10</v>
      </c>
      <c r="K15" s="39">
        <v>15</v>
      </c>
      <c r="L15" s="39">
        <v>44</v>
      </c>
      <c r="M15" s="39">
        <f t="shared" si="0"/>
        <v>92</v>
      </c>
      <c r="N15" s="39">
        <v>92</v>
      </c>
      <c r="O15" s="39">
        <v>5</v>
      </c>
      <c r="P15" s="39"/>
    </row>
    <row r="16" spans="2:16" ht="38.25">
      <c r="B16" s="39">
        <v>6</v>
      </c>
      <c r="C16" s="39" t="s">
        <v>337</v>
      </c>
      <c r="D16" s="39">
        <v>11</v>
      </c>
      <c r="E16" s="39" t="s">
        <v>336</v>
      </c>
      <c r="F16" s="39" t="s">
        <v>76</v>
      </c>
      <c r="G16" s="39" t="s">
        <v>55</v>
      </c>
      <c r="H16" s="40" t="s">
        <v>335</v>
      </c>
      <c r="I16" s="39">
        <v>21</v>
      </c>
      <c r="J16" s="39">
        <v>9</v>
      </c>
      <c r="K16" s="39">
        <v>16</v>
      </c>
      <c r="L16" s="39">
        <v>44</v>
      </c>
      <c r="M16" s="39">
        <f t="shared" si="0"/>
        <v>90</v>
      </c>
      <c r="N16" s="39">
        <v>90</v>
      </c>
      <c r="O16" s="39">
        <v>6</v>
      </c>
      <c r="P16" s="39"/>
    </row>
    <row r="19" spans="2:6" ht="12.75">
      <c r="B19" s="11" t="s">
        <v>7</v>
      </c>
      <c r="C19" s="11"/>
      <c r="F19" t="s">
        <v>321</v>
      </c>
    </row>
    <row r="20" spans="2:6" ht="12.75">
      <c r="B20" s="11" t="s">
        <v>8</v>
      </c>
      <c r="C20" s="11"/>
      <c r="F20" t="s">
        <v>320</v>
      </c>
    </row>
    <row r="21" ht="12.75">
      <c r="F21" t="s">
        <v>319</v>
      </c>
    </row>
    <row r="22" ht="12.75">
      <c r="F22" t="s">
        <v>318</v>
      </c>
    </row>
    <row r="23" ht="12.75">
      <c r="F23" t="s">
        <v>317</v>
      </c>
    </row>
    <row r="24" ht="12.75">
      <c r="F24" t="s">
        <v>316</v>
      </c>
    </row>
  </sheetData>
  <sheetProtection/>
  <mergeCells count="19">
    <mergeCell ref="K9:K10"/>
    <mergeCell ref="A1:P1"/>
    <mergeCell ref="A2:P2"/>
    <mergeCell ref="B3:E3"/>
    <mergeCell ref="G3:P3"/>
    <mergeCell ref="B4:F4"/>
    <mergeCell ref="G4:P4"/>
    <mergeCell ref="L9:L10"/>
    <mergeCell ref="M9:M10"/>
    <mergeCell ref="N9:P9"/>
    <mergeCell ref="B5:E5"/>
    <mergeCell ref="G5:P5"/>
    <mergeCell ref="G6:P6"/>
    <mergeCell ref="G7:P7"/>
    <mergeCell ref="G8:P8"/>
    <mergeCell ref="B9:B10"/>
    <mergeCell ref="C9:H9"/>
    <mergeCell ref="I9:I10"/>
    <mergeCell ref="J9:J10"/>
  </mergeCells>
  <dataValidations count="1">
    <dataValidation allowBlank="1" showInputMessage="1" showErrorMessage="1" sqref="C9 D10:H10"/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4.00390625" style="0" customWidth="1"/>
    <col min="8" max="8" width="13.875" style="0" customWidth="1"/>
    <col min="15" max="15" width="11.125" style="0" customWidth="1"/>
  </cols>
  <sheetData>
    <row r="1" spans="1:15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1"/>
      <c r="B3" s="43" t="s">
        <v>15</v>
      </c>
      <c r="C3" s="43"/>
      <c r="D3" s="43"/>
      <c r="E3" s="43"/>
      <c r="F3" s="12"/>
      <c r="G3" s="44" t="s">
        <v>20</v>
      </c>
      <c r="H3" s="44"/>
      <c r="I3" s="44"/>
      <c r="J3" s="44"/>
      <c r="K3" s="44"/>
      <c r="L3" s="44"/>
      <c r="M3" s="44"/>
      <c r="N3" s="44"/>
      <c r="O3" s="44"/>
    </row>
    <row r="4" spans="1:15" ht="12.75">
      <c r="A4" s="1"/>
      <c r="B4" s="43" t="s">
        <v>19</v>
      </c>
      <c r="C4" s="43"/>
      <c r="D4" s="43"/>
      <c r="E4" s="43"/>
      <c r="F4" s="43"/>
      <c r="G4" s="44" t="s">
        <v>334</v>
      </c>
      <c r="H4" s="44"/>
      <c r="I4" s="44"/>
      <c r="J4" s="44"/>
      <c r="K4" s="44"/>
      <c r="L4" s="44"/>
      <c r="M4" s="44"/>
      <c r="N4" s="44"/>
      <c r="O4" s="44"/>
    </row>
    <row r="5" spans="1:15" ht="12.75">
      <c r="A5" s="16"/>
      <c r="B5" s="43" t="s">
        <v>16</v>
      </c>
      <c r="C5" s="43"/>
      <c r="D5" s="43"/>
      <c r="E5" s="43"/>
      <c r="F5" s="12"/>
      <c r="G5" s="44" t="s">
        <v>356</v>
      </c>
      <c r="H5" s="44"/>
      <c r="I5" s="44"/>
      <c r="J5" s="44"/>
      <c r="K5" s="44"/>
      <c r="L5" s="44"/>
      <c r="M5" s="44"/>
      <c r="N5" s="44"/>
      <c r="O5" s="44"/>
    </row>
    <row r="6" spans="1:15" ht="12.75">
      <c r="A6" s="17"/>
      <c r="B6" s="11" t="s">
        <v>17</v>
      </c>
      <c r="C6" s="11"/>
      <c r="D6" s="11"/>
      <c r="E6" s="11"/>
      <c r="F6" s="11"/>
      <c r="G6" s="64">
        <v>11</v>
      </c>
      <c r="H6" s="64"/>
      <c r="I6" s="64"/>
      <c r="J6" s="64"/>
      <c r="K6" s="64"/>
      <c r="L6" s="64"/>
      <c r="M6" s="64"/>
      <c r="N6" s="64"/>
      <c r="O6" s="64"/>
    </row>
    <row r="7" spans="1:15" ht="12.75">
      <c r="A7" s="18"/>
      <c r="B7" s="9" t="s">
        <v>14</v>
      </c>
      <c r="C7" s="8"/>
      <c r="D7" s="8"/>
      <c r="E7" s="10"/>
      <c r="G7" s="53" t="s">
        <v>332</v>
      </c>
      <c r="H7" s="53"/>
      <c r="I7" s="53"/>
      <c r="J7" s="53"/>
      <c r="K7" s="53"/>
      <c r="L7" s="53"/>
      <c r="M7" s="53"/>
      <c r="N7" s="53"/>
      <c r="O7" s="53"/>
    </row>
    <row r="8" spans="1:15" ht="12.75">
      <c r="A8" s="18"/>
      <c r="B8" s="8" t="s">
        <v>9</v>
      </c>
      <c r="C8" s="8"/>
      <c r="D8" s="8"/>
      <c r="E8" s="8"/>
      <c r="G8" s="54">
        <v>125</v>
      </c>
      <c r="H8" s="54"/>
      <c r="I8" s="54"/>
      <c r="J8" s="54"/>
      <c r="K8" s="54"/>
      <c r="L8" s="54"/>
      <c r="M8" s="54"/>
      <c r="N8" s="54"/>
      <c r="O8" s="54"/>
    </row>
    <row r="9" spans="1:15" ht="12.75">
      <c r="A9" s="1"/>
      <c r="B9" s="57" t="s">
        <v>0</v>
      </c>
      <c r="C9" s="46" t="s">
        <v>12</v>
      </c>
      <c r="D9" s="46"/>
      <c r="E9" s="46"/>
      <c r="F9" s="46"/>
      <c r="G9" s="46"/>
      <c r="H9" s="46"/>
      <c r="I9" s="66" t="s">
        <v>331</v>
      </c>
      <c r="J9" s="66" t="s">
        <v>329</v>
      </c>
      <c r="K9" s="66" t="s">
        <v>328</v>
      </c>
      <c r="L9" s="66" t="s">
        <v>233</v>
      </c>
      <c r="M9" s="46" t="s">
        <v>2</v>
      </c>
      <c r="N9" s="46"/>
      <c r="O9" s="46"/>
    </row>
    <row r="10" spans="1:15" ht="48">
      <c r="A10" s="1"/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329</v>
      </c>
      <c r="K10" s="67" t="s">
        <v>328</v>
      </c>
      <c r="L10" s="67" t="s">
        <v>233</v>
      </c>
      <c r="M10" s="14" t="s">
        <v>11</v>
      </c>
      <c r="N10" s="13" t="s">
        <v>6</v>
      </c>
      <c r="O10" s="14" t="s">
        <v>13</v>
      </c>
    </row>
    <row r="11" spans="1:15" ht="93" customHeight="1">
      <c r="A11" s="19"/>
      <c r="B11" s="39">
        <v>1</v>
      </c>
      <c r="C11" s="39" t="s">
        <v>355</v>
      </c>
      <c r="D11" s="39">
        <v>11</v>
      </c>
      <c r="E11" s="39" t="s">
        <v>354</v>
      </c>
      <c r="F11" s="39" t="s">
        <v>38</v>
      </c>
      <c r="G11" s="39" t="s">
        <v>104</v>
      </c>
      <c r="H11" s="40" t="s">
        <v>353</v>
      </c>
      <c r="I11" s="39">
        <v>29</v>
      </c>
      <c r="J11" s="39">
        <v>40</v>
      </c>
      <c r="K11" s="39">
        <v>50</v>
      </c>
      <c r="L11" s="39">
        <f>SUM(I11:K11)</f>
        <v>119</v>
      </c>
      <c r="M11" s="39">
        <v>119</v>
      </c>
      <c r="N11" s="39">
        <v>1</v>
      </c>
      <c r="O11" s="39"/>
    </row>
    <row r="12" ht="12.75">
      <c r="A12" s="19"/>
    </row>
    <row r="13" spans="1:7" ht="12.75">
      <c r="A13" s="19"/>
      <c r="B13" s="11" t="s">
        <v>7</v>
      </c>
      <c r="C13" s="11"/>
      <c r="E13" s="11"/>
      <c r="G13" t="s">
        <v>321</v>
      </c>
    </row>
    <row r="14" spans="1:10" ht="12.75">
      <c r="A14" s="19"/>
      <c r="B14" s="11" t="s">
        <v>8</v>
      </c>
      <c r="C14" s="11"/>
      <c r="E14" s="11"/>
      <c r="G14" t="s">
        <v>320</v>
      </c>
      <c r="J14" s="6"/>
    </row>
    <row r="15" ht="12.75">
      <c r="G15" t="s">
        <v>319</v>
      </c>
    </row>
    <row r="16" ht="12.75">
      <c r="G16" t="s">
        <v>318</v>
      </c>
    </row>
    <row r="17" ht="12.75">
      <c r="G17" t="s">
        <v>317</v>
      </c>
    </row>
    <row r="18" ht="12.75">
      <c r="G18" t="s">
        <v>316</v>
      </c>
    </row>
  </sheetData>
  <sheetProtection/>
  <mergeCells count="18">
    <mergeCell ref="G5:O5"/>
    <mergeCell ref="G6:O6"/>
    <mergeCell ref="G7:O7"/>
    <mergeCell ref="G8:O8"/>
    <mergeCell ref="B9:B10"/>
    <mergeCell ref="C9:H9"/>
    <mergeCell ref="I9:I10"/>
    <mergeCell ref="J9:J10"/>
    <mergeCell ref="K9:K10"/>
    <mergeCell ref="L9:L10"/>
    <mergeCell ref="A1:O1"/>
    <mergeCell ref="A2:O2"/>
    <mergeCell ref="B3:E3"/>
    <mergeCell ref="G3:O3"/>
    <mergeCell ref="B4:F4"/>
    <mergeCell ref="G4:O4"/>
    <mergeCell ref="M9:O9"/>
    <mergeCell ref="B5:E5"/>
  </mergeCells>
  <dataValidations count="1">
    <dataValidation allowBlank="1" showInputMessage="1" showErrorMessage="1" sqref="C9 D10:H1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2019-12-11T06:38:06Z</cp:lastPrinted>
  <dcterms:created xsi:type="dcterms:W3CDTF">2009-02-02T10:15:41Z</dcterms:created>
  <dcterms:modified xsi:type="dcterms:W3CDTF">2019-12-12T07:22:51Z</dcterms:modified>
  <cp:category/>
  <cp:version/>
  <cp:contentType/>
  <cp:contentStatus/>
</cp:coreProperties>
</file>