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6" windowHeight="8640" activeTab="3"/>
  </bookViews>
  <sheets>
    <sheet name="7 класс" sheetId="1" r:id="rId1"/>
    <sheet name="8 класс!" sheetId="2" r:id="rId2"/>
    <sheet name="9 класс!" sheetId="3" r:id="rId3"/>
    <sheet name="10 класс!" sheetId="4" r:id="rId4"/>
    <sheet name="11 класс !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<sst xmlns="http://schemas.openxmlformats.org/spreadsheetml/2006/main" count="535" uniqueCount="202">
  <si>
    <t>№ п/п</t>
  </si>
  <si>
    <t>Фамилия</t>
  </si>
  <si>
    <t>Имя</t>
  </si>
  <si>
    <t>Отчество</t>
  </si>
  <si>
    <t>Шифр</t>
  </si>
  <si>
    <t>Муниципалитет:</t>
  </si>
  <si>
    <t>г. Омск</t>
  </si>
  <si>
    <t>конкурс письменной речи</t>
  </si>
  <si>
    <t>конкурс понимания устного текста</t>
  </si>
  <si>
    <t>конкурс понимания письменных текстов</t>
  </si>
  <si>
    <t>лексико грамматический тест</t>
  </si>
  <si>
    <t>Возрастная параллель (класс): 7</t>
  </si>
  <si>
    <t xml:space="preserve">                                Н.В. Новоселова</t>
  </si>
  <si>
    <t xml:space="preserve">                                Н.В. Осадчук</t>
  </si>
  <si>
    <r>
      <t xml:space="preserve">Члены жюри: </t>
    </r>
    <r>
      <rPr>
        <sz val="10"/>
        <rFont val="Arial Cyr"/>
        <family val="0"/>
      </rPr>
      <t>Л.В. Мещерякова</t>
    </r>
  </si>
  <si>
    <r>
      <t xml:space="preserve">Председатель жюри: </t>
    </r>
    <r>
      <rPr>
        <sz val="10"/>
        <rFont val="Arial Cyr"/>
        <family val="0"/>
      </rPr>
      <t xml:space="preserve">Ю.В. Мартынова </t>
    </r>
    <r>
      <rPr>
        <b/>
        <sz val="10"/>
        <rFont val="Arial Cyr"/>
        <family val="0"/>
      </rPr>
      <t xml:space="preserve">                               </t>
    </r>
  </si>
  <si>
    <t>Возрастная параллель (класс): 8</t>
  </si>
  <si>
    <t>Возрастная параллель (класс): 11</t>
  </si>
  <si>
    <t>Возрастная параллель (класс): 10</t>
  </si>
  <si>
    <t>Возрастная параллель (класс): 9</t>
  </si>
  <si>
    <t>II тур</t>
  </si>
  <si>
    <t>ПРОТОКОЛ</t>
  </si>
  <si>
    <t xml:space="preserve"> оценивания работ участников муниципального этапа всероссийской олимпиады школьников 2022/23 учебного года по французскому языку в 7 классе                                                      </t>
  </si>
  <si>
    <t>Образовательная организация (база проведения):</t>
  </si>
  <si>
    <t>БОУ г. Омска "Гимназия № 115"</t>
  </si>
  <si>
    <t>Дата проведения: 14.12.22 - 15.12.22</t>
  </si>
  <si>
    <t>Максимальное количество баллов: 125</t>
  </si>
  <si>
    <t>Муниципальный район</t>
  </si>
  <si>
    <t>Сокращенное название ОУ учащегося</t>
  </si>
  <si>
    <t>Класс</t>
  </si>
  <si>
    <t xml:space="preserve">Предмет олимпиады:  </t>
  </si>
  <si>
    <t>французский язык</t>
  </si>
  <si>
    <t>Итого II тур количество баллов</t>
  </si>
  <si>
    <t>Итого I тур количество баллов</t>
  </si>
  <si>
    <t>I тур</t>
  </si>
  <si>
    <t>Итоговый балл</t>
  </si>
  <si>
    <t>Рейтинг (место)</t>
  </si>
  <si>
    <t xml:space="preserve">Тип диплома </t>
  </si>
  <si>
    <t xml:space="preserve"> оценивания работ участников муниципального этапа всероссийской олимпиады школьников 2022/23 учебного года по французскому языку в 8 классе                                                      </t>
  </si>
  <si>
    <t xml:space="preserve"> оценивания работ участников муниципального этапа всероссийской олимпиады школьников 2022/23 учебного года по французскому языку в 9 классе                                                      </t>
  </si>
  <si>
    <t xml:space="preserve"> оценивания работ участников муниципального этапа всероссийской олимпиады школьников 2022/23 учебного года по французскому языку в 10 классе                                                      </t>
  </si>
  <si>
    <t xml:space="preserve"> оценивания работ участников муниципального этапа всероссийской олимпиады школьников 2022/23 учебного года по французскому языку в 11 классе                                                      </t>
  </si>
  <si>
    <t>БОУ г. Омска "Гимназия №115"</t>
  </si>
  <si>
    <t>Мирюк</t>
  </si>
  <si>
    <t>Ева</t>
  </si>
  <si>
    <t>Андреевна</t>
  </si>
  <si>
    <t>Гультяева</t>
  </si>
  <si>
    <t>Варвара</t>
  </si>
  <si>
    <t>Сергеевна</t>
  </si>
  <si>
    <t>Мережко</t>
  </si>
  <si>
    <t>Маргарита</t>
  </si>
  <si>
    <t>Викторовна</t>
  </si>
  <si>
    <t>Самохвалова</t>
  </si>
  <si>
    <t>Ксения</t>
  </si>
  <si>
    <t>Позюмская</t>
  </si>
  <si>
    <t>Полина</t>
  </si>
  <si>
    <t>Алексеевна</t>
  </si>
  <si>
    <t xml:space="preserve">Андросова </t>
  </si>
  <si>
    <t>София</t>
  </si>
  <si>
    <t>Эдуардовна</t>
  </si>
  <si>
    <t>Тимохина</t>
  </si>
  <si>
    <t>Мария</t>
  </si>
  <si>
    <t>Васильевна</t>
  </si>
  <si>
    <t>город Омск</t>
  </si>
  <si>
    <t>БОУ г. Омска "Гимназия №19"</t>
  </si>
  <si>
    <t xml:space="preserve">Малышев </t>
  </si>
  <si>
    <t>Илья</t>
  </si>
  <si>
    <t>Николаевич</t>
  </si>
  <si>
    <t xml:space="preserve">Третьякова </t>
  </si>
  <si>
    <t>Кира</t>
  </si>
  <si>
    <t>Александровна</t>
  </si>
  <si>
    <t>Антропенко</t>
  </si>
  <si>
    <t>Анна</t>
  </si>
  <si>
    <t>Игумнова</t>
  </si>
  <si>
    <t>Дарья</t>
  </si>
  <si>
    <t>Лямина</t>
  </si>
  <si>
    <t>Виктория</t>
  </si>
  <si>
    <t>Шевцова</t>
  </si>
  <si>
    <t>Екатерина</t>
  </si>
  <si>
    <t>Вагина</t>
  </si>
  <si>
    <t xml:space="preserve">Анастасия </t>
  </si>
  <si>
    <t>Павловна</t>
  </si>
  <si>
    <t>Горелик</t>
  </si>
  <si>
    <t>Рада</t>
  </si>
  <si>
    <t xml:space="preserve">Каргаполова </t>
  </si>
  <si>
    <t>Ярослава</t>
  </si>
  <si>
    <t>Олеговна</t>
  </si>
  <si>
    <t>Еремин</t>
  </si>
  <si>
    <t>Евгеньевич</t>
  </si>
  <si>
    <t xml:space="preserve">Мадеева </t>
  </si>
  <si>
    <t>Диана</t>
  </si>
  <si>
    <t>Ринатовна</t>
  </si>
  <si>
    <t>Лазарева</t>
  </si>
  <si>
    <t>Антипин-хафиз</t>
  </si>
  <si>
    <t>Исмаил</t>
  </si>
  <si>
    <t>Мохаммедович</t>
  </si>
  <si>
    <t>БОУ г. Омска "Средняя общеобразовательная школа №142"</t>
  </si>
  <si>
    <t>БОУ г. Омска "Гимназия №150"</t>
  </si>
  <si>
    <t xml:space="preserve">Семенова </t>
  </si>
  <si>
    <t>Антоновна</t>
  </si>
  <si>
    <t>Афонина</t>
  </si>
  <si>
    <t>Елизавета</t>
  </si>
  <si>
    <t>Владимировна</t>
  </si>
  <si>
    <t>Аубакирова</t>
  </si>
  <si>
    <t>Мерей</t>
  </si>
  <si>
    <t>Асетовна</t>
  </si>
  <si>
    <t>Медведева</t>
  </si>
  <si>
    <t>Софья</t>
  </si>
  <si>
    <t>Бычковская</t>
  </si>
  <si>
    <t>Анатольевна</t>
  </si>
  <si>
    <t>Благина</t>
  </si>
  <si>
    <t>Петровна</t>
  </si>
  <si>
    <t>Иванова</t>
  </si>
  <si>
    <t>Богза</t>
  </si>
  <si>
    <t>Дмитриевна</t>
  </si>
  <si>
    <t>Майков</t>
  </si>
  <si>
    <t>Егор</t>
  </si>
  <si>
    <t>Денисович</t>
  </si>
  <si>
    <t>Черкасова</t>
  </si>
  <si>
    <t>Евгеньевна</t>
  </si>
  <si>
    <t xml:space="preserve">Киселев </t>
  </si>
  <si>
    <t>Михаил</t>
  </si>
  <si>
    <t>Андреевич</t>
  </si>
  <si>
    <t xml:space="preserve">Морозова </t>
  </si>
  <si>
    <t>Саренко</t>
  </si>
  <si>
    <t>Арина</t>
  </si>
  <si>
    <t>Ефимова</t>
  </si>
  <si>
    <t>Вероника</t>
  </si>
  <si>
    <t>Рывина</t>
  </si>
  <si>
    <t>Ульяна</t>
  </si>
  <si>
    <t>Ярославовна</t>
  </si>
  <si>
    <t>Швец</t>
  </si>
  <si>
    <t>Владиславовна</t>
  </si>
  <si>
    <t>Альчук</t>
  </si>
  <si>
    <t>Баринова</t>
  </si>
  <si>
    <t>Александра</t>
  </si>
  <si>
    <t>Тараненко</t>
  </si>
  <si>
    <t>Кужбанова</t>
  </si>
  <si>
    <t>Адия</t>
  </si>
  <si>
    <t>Акановна</t>
  </si>
  <si>
    <t xml:space="preserve">Манукян </t>
  </si>
  <si>
    <t>Эдвард</t>
  </si>
  <si>
    <t>Эдгарович</t>
  </si>
  <si>
    <t>Козлов</t>
  </si>
  <si>
    <t>Тимофей</t>
  </si>
  <si>
    <t>Константинович</t>
  </si>
  <si>
    <t xml:space="preserve">Киреева </t>
  </si>
  <si>
    <t>Анастасия</t>
  </si>
  <si>
    <t>Пальянова</t>
  </si>
  <si>
    <t>Васькова</t>
  </si>
  <si>
    <t>Осадчук</t>
  </si>
  <si>
    <t>Вера</t>
  </si>
  <si>
    <t>Бодункова</t>
  </si>
  <si>
    <t>Бородихина</t>
  </si>
  <si>
    <t>Яна</t>
  </si>
  <si>
    <t>Максимовна</t>
  </si>
  <si>
    <t>Галаганова</t>
  </si>
  <si>
    <t>Павленко</t>
  </si>
  <si>
    <t>Платон</t>
  </si>
  <si>
    <t>Кононова</t>
  </si>
  <si>
    <t>Сейтхазина</t>
  </si>
  <si>
    <t>Русланбековна</t>
  </si>
  <si>
    <t>Андреева</t>
  </si>
  <si>
    <t>Карина</t>
  </si>
  <si>
    <t>Михайловна</t>
  </si>
  <si>
    <t>Парадеева</t>
  </si>
  <si>
    <t>Эмилия</t>
  </si>
  <si>
    <t>Царенко</t>
  </si>
  <si>
    <t>Светлана</t>
  </si>
  <si>
    <t>Малкина</t>
  </si>
  <si>
    <t>Окунева</t>
  </si>
  <si>
    <t xml:space="preserve">Мамедова </t>
  </si>
  <si>
    <t>Валигулиевна</t>
  </si>
  <si>
    <t>Хвостовцева</t>
  </si>
  <si>
    <t>Матвеенко</t>
  </si>
  <si>
    <t>Мирослав</t>
  </si>
  <si>
    <t>Дмитриевич</t>
  </si>
  <si>
    <t>Козлова</t>
  </si>
  <si>
    <t>Байзакова</t>
  </si>
  <si>
    <t>Лаура</t>
  </si>
  <si>
    <t>Руслановна</t>
  </si>
  <si>
    <t>Сергеева</t>
  </si>
  <si>
    <t>Золотарева</t>
  </si>
  <si>
    <t>Масленкова</t>
  </si>
  <si>
    <t>Семеновна</t>
  </si>
  <si>
    <t>Кравченко</t>
  </si>
  <si>
    <t>Василиса</t>
  </si>
  <si>
    <t>Игоревна</t>
  </si>
  <si>
    <t>Ловцова</t>
  </si>
  <si>
    <t>Валерия</t>
  </si>
  <si>
    <t>Юферов</t>
  </si>
  <si>
    <t>Артём</t>
  </si>
  <si>
    <t>Дружинин</t>
  </si>
  <si>
    <t>Герман</t>
  </si>
  <si>
    <t>Анатольевич</t>
  </si>
  <si>
    <t>Гордеева</t>
  </si>
  <si>
    <t>Денисовна</t>
  </si>
  <si>
    <t>Шихатова</t>
  </si>
  <si>
    <t>Анфиса</t>
  </si>
  <si>
    <t>Юрьевна</t>
  </si>
  <si>
    <t>конкурс устной речи</t>
  </si>
  <si>
    <t>БОУ г. Омска "Средняя общеобразовательная школа №151"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</si>
</sst>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textRotation="90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5"/>
  <sheetViews>
    <sheetView zoomScalePageLayoutView="0" workbookViewId="0" topLeftCell="A8">
      <selection activeCell="R11" sqref="R11:R28"/>
    </sheetView>
  </sheetViews>
  <sheetFormatPr defaultColWidth="9.00390625" defaultRowHeight="12.75"/>
  <cols>
    <col min="1" max="1" width="3.50390625" style="1" customWidth="1"/>
    <col min="2" max="2" width="11.50390625" style="0" customWidth="1"/>
    <col min="3" max="3" width="10.00390625" style="0" customWidth="1"/>
    <col min="4" max="4" width="11.25390625" style="0" customWidth="1"/>
    <col min="5" max="5" width="10.75390625" style="0" customWidth="1"/>
    <col min="6" max="7" width="13.75390625" style="0" customWidth="1"/>
    <col min="8" max="8" width="29.75390625" style="0" customWidth="1"/>
    <col min="9" max="9" width="10.125" style="0" customWidth="1"/>
    <col min="10" max="15" width="4.25390625" style="0" customWidth="1"/>
    <col min="16" max="17" width="8.25390625" style="0" customWidth="1"/>
    <col min="18" max="18" width="10.75390625" style="0" customWidth="1"/>
    <col min="19" max="19" width="13.25390625" style="0" customWidth="1"/>
  </cols>
  <sheetData>
    <row r="1" spans="1:19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0" ht="16.5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1"/>
    </row>
    <row r="3" spans="2:20" ht="17.25" customHeight="1">
      <c r="B3" s="35" t="s">
        <v>5</v>
      </c>
      <c r="C3" s="35"/>
      <c r="D3" s="35"/>
      <c r="E3" s="11"/>
      <c r="F3" s="34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1"/>
    </row>
    <row r="4" spans="2:20" ht="37.5" customHeight="1">
      <c r="B4" s="35" t="s">
        <v>23</v>
      </c>
      <c r="C4" s="35"/>
      <c r="D4" s="35"/>
      <c r="E4" s="35"/>
      <c r="F4" s="34" t="s">
        <v>24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1"/>
    </row>
    <row r="5" spans="1:20" ht="24" customHeight="1">
      <c r="A5" s="15"/>
      <c r="B5" s="35" t="s">
        <v>30</v>
      </c>
      <c r="C5" s="35"/>
      <c r="D5" s="35"/>
      <c r="E5" s="36" t="s">
        <v>31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1"/>
    </row>
    <row r="6" spans="1:20" ht="17.25" customHeight="1">
      <c r="A6" s="16"/>
      <c r="B6" s="10" t="s">
        <v>11</v>
      </c>
      <c r="C6" s="10"/>
      <c r="D6" s="10"/>
      <c r="E6" s="10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"/>
    </row>
    <row r="7" spans="1:20" ht="17.25" customHeight="1">
      <c r="A7" s="17"/>
      <c r="B7" s="8" t="s">
        <v>25</v>
      </c>
      <c r="C7" s="7"/>
      <c r="D7" s="9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1"/>
    </row>
    <row r="8" spans="1:20" ht="17.25" customHeight="1">
      <c r="A8" s="17"/>
      <c r="B8" s="7" t="s">
        <v>26</v>
      </c>
      <c r="C8" s="7"/>
      <c r="D8" s="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"/>
    </row>
    <row r="9" spans="1:20" ht="17.25" customHeight="1">
      <c r="A9" s="17"/>
      <c r="B9" s="45"/>
      <c r="C9" s="46"/>
      <c r="D9" s="46"/>
      <c r="E9" s="46"/>
      <c r="F9" s="46"/>
      <c r="G9" s="46"/>
      <c r="H9" s="46"/>
      <c r="I9" s="47"/>
      <c r="J9" s="41" t="s">
        <v>34</v>
      </c>
      <c r="K9" s="42"/>
      <c r="L9" s="42"/>
      <c r="M9" s="42"/>
      <c r="N9" s="43"/>
      <c r="O9" s="41" t="s">
        <v>20</v>
      </c>
      <c r="P9" s="44"/>
      <c r="Q9" s="48"/>
      <c r="R9" s="42"/>
      <c r="S9" s="43"/>
      <c r="T9" s="1"/>
    </row>
    <row r="10" spans="2:20" ht="195">
      <c r="B10" s="19" t="s">
        <v>0</v>
      </c>
      <c r="C10" s="12" t="s">
        <v>4</v>
      </c>
      <c r="D10" s="21" t="s">
        <v>1</v>
      </c>
      <c r="E10" s="21" t="s">
        <v>2</v>
      </c>
      <c r="F10" s="21" t="s">
        <v>3</v>
      </c>
      <c r="G10" s="20" t="s">
        <v>27</v>
      </c>
      <c r="H10" s="13" t="s">
        <v>28</v>
      </c>
      <c r="I10" s="13" t="s">
        <v>29</v>
      </c>
      <c r="J10" s="22" t="s">
        <v>7</v>
      </c>
      <c r="K10" s="23" t="s">
        <v>8</v>
      </c>
      <c r="L10" s="23" t="s">
        <v>10</v>
      </c>
      <c r="M10" s="23" t="s">
        <v>9</v>
      </c>
      <c r="N10" s="23" t="s">
        <v>33</v>
      </c>
      <c r="O10" s="22" t="s">
        <v>200</v>
      </c>
      <c r="P10" s="23" t="s">
        <v>32</v>
      </c>
      <c r="Q10" s="14" t="s">
        <v>35</v>
      </c>
      <c r="R10" s="13" t="s">
        <v>36</v>
      </c>
      <c r="S10" s="13" t="s">
        <v>37</v>
      </c>
      <c r="T10" s="1"/>
    </row>
    <row r="11" spans="1:20" ht="12.75">
      <c r="A11" s="18"/>
      <c r="B11" s="5">
        <v>1</v>
      </c>
      <c r="C11" s="27">
        <v>700001</v>
      </c>
      <c r="D11" s="27" t="s">
        <v>143</v>
      </c>
      <c r="E11" s="27" t="s">
        <v>144</v>
      </c>
      <c r="F11" s="27" t="s">
        <v>145</v>
      </c>
      <c r="G11" s="27" t="s">
        <v>63</v>
      </c>
      <c r="H11" s="27" t="s">
        <v>64</v>
      </c>
      <c r="I11" s="5">
        <v>7</v>
      </c>
      <c r="J11" s="24">
        <v>19</v>
      </c>
      <c r="K11" s="24">
        <v>10</v>
      </c>
      <c r="L11" s="24">
        <v>13</v>
      </c>
      <c r="M11" s="24">
        <v>23</v>
      </c>
      <c r="N11" s="24">
        <f aca="true" t="shared" si="0" ref="N11:N28">J11+K11+L11+M11</f>
        <v>65</v>
      </c>
      <c r="O11" s="24">
        <v>13</v>
      </c>
      <c r="P11" s="24">
        <f aca="true" t="shared" si="1" ref="P11:P28">O11</f>
        <v>13</v>
      </c>
      <c r="Q11" s="3">
        <f aca="true" t="shared" si="2" ref="Q11:Q28">0.8*(N11+P11)</f>
        <v>62.400000000000006</v>
      </c>
      <c r="R11" s="3"/>
      <c r="S11" s="4"/>
      <c r="T11" s="2"/>
    </row>
    <row r="12" spans="1:20" ht="12.75">
      <c r="A12" s="18"/>
      <c r="B12" s="5">
        <v>2</v>
      </c>
      <c r="C12" s="5">
        <v>700005</v>
      </c>
      <c r="D12" s="27" t="s">
        <v>150</v>
      </c>
      <c r="E12" s="27" t="s">
        <v>151</v>
      </c>
      <c r="F12" s="27" t="s">
        <v>119</v>
      </c>
      <c r="G12" s="27" t="s">
        <v>63</v>
      </c>
      <c r="H12" s="27" t="s">
        <v>42</v>
      </c>
      <c r="I12" s="5">
        <v>7</v>
      </c>
      <c r="J12" s="24">
        <v>7</v>
      </c>
      <c r="K12" s="24">
        <v>13</v>
      </c>
      <c r="L12" s="24">
        <v>17</v>
      </c>
      <c r="M12" s="24">
        <v>17</v>
      </c>
      <c r="N12" s="24">
        <f t="shared" si="0"/>
        <v>54</v>
      </c>
      <c r="O12" s="24">
        <v>24</v>
      </c>
      <c r="P12" s="24">
        <f t="shared" si="1"/>
        <v>24</v>
      </c>
      <c r="Q12" s="3">
        <f t="shared" si="2"/>
        <v>62.400000000000006</v>
      </c>
      <c r="R12" s="3"/>
      <c r="S12" s="4"/>
      <c r="T12" s="1"/>
    </row>
    <row r="13" spans="1:20" ht="12.75">
      <c r="A13" s="18"/>
      <c r="B13" s="5">
        <v>3</v>
      </c>
      <c r="C13" s="5">
        <v>700003</v>
      </c>
      <c r="D13" s="27" t="s">
        <v>148</v>
      </c>
      <c r="E13" s="27" t="s">
        <v>50</v>
      </c>
      <c r="F13" s="27" t="s">
        <v>48</v>
      </c>
      <c r="G13" s="27" t="s">
        <v>63</v>
      </c>
      <c r="H13" s="27" t="s">
        <v>42</v>
      </c>
      <c r="I13" s="5">
        <v>7</v>
      </c>
      <c r="J13" s="24">
        <v>10</v>
      </c>
      <c r="K13" s="24">
        <v>8</v>
      </c>
      <c r="L13" s="24">
        <v>9</v>
      </c>
      <c r="M13" s="24">
        <v>17</v>
      </c>
      <c r="N13" s="24">
        <f t="shared" si="0"/>
        <v>44</v>
      </c>
      <c r="O13" s="24">
        <v>15</v>
      </c>
      <c r="P13" s="24">
        <f t="shared" si="1"/>
        <v>15</v>
      </c>
      <c r="Q13" s="3">
        <f t="shared" si="2"/>
        <v>47.2</v>
      </c>
      <c r="R13" s="3"/>
      <c r="S13" s="4"/>
      <c r="T13" s="1"/>
    </row>
    <row r="14" spans="1:20" ht="12.75">
      <c r="A14" s="18"/>
      <c r="B14" s="5">
        <v>4</v>
      </c>
      <c r="C14" s="5">
        <v>700006</v>
      </c>
      <c r="D14" s="27" t="s">
        <v>152</v>
      </c>
      <c r="E14" s="27" t="s">
        <v>55</v>
      </c>
      <c r="F14" s="27" t="s">
        <v>114</v>
      </c>
      <c r="G14" s="27" t="s">
        <v>63</v>
      </c>
      <c r="H14" s="27" t="s">
        <v>42</v>
      </c>
      <c r="I14" s="5">
        <v>7</v>
      </c>
      <c r="J14" s="24">
        <v>10</v>
      </c>
      <c r="K14" s="24">
        <v>13</v>
      </c>
      <c r="L14" s="29">
        <v>14</v>
      </c>
      <c r="M14" s="29">
        <v>11</v>
      </c>
      <c r="N14" s="24">
        <f t="shared" si="0"/>
        <v>48</v>
      </c>
      <c r="O14" s="29">
        <v>9</v>
      </c>
      <c r="P14" s="24">
        <f t="shared" si="1"/>
        <v>9</v>
      </c>
      <c r="Q14" s="3">
        <f t="shared" si="2"/>
        <v>45.6</v>
      </c>
      <c r="R14" s="3"/>
      <c r="S14" s="4"/>
      <c r="T14" s="1"/>
    </row>
    <row r="15" spans="1:20" ht="12.75">
      <c r="A15" s="18"/>
      <c r="B15" s="5">
        <v>5</v>
      </c>
      <c r="C15" s="5">
        <v>700010</v>
      </c>
      <c r="D15" s="27" t="s">
        <v>159</v>
      </c>
      <c r="E15" s="27" t="s">
        <v>55</v>
      </c>
      <c r="F15" s="27" t="s">
        <v>81</v>
      </c>
      <c r="G15" s="27" t="s">
        <v>63</v>
      </c>
      <c r="H15" s="27" t="s">
        <v>42</v>
      </c>
      <c r="I15" s="5">
        <v>7</v>
      </c>
      <c r="J15" s="24">
        <v>10</v>
      </c>
      <c r="K15" s="24">
        <v>7</v>
      </c>
      <c r="L15" s="24">
        <v>16</v>
      </c>
      <c r="M15" s="24">
        <v>14</v>
      </c>
      <c r="N15" s="24">
        <f t="shared" si="0"/>
        <v>47</v>
      </c>
      <c r="O15" s="24">
        <v>9</v>
      </c>
      <c r="P15" s="24">
        <f t="shared" si="1"/>
        <v>9</v>
      </c>
      <c r="Q15" s="3">
        <f t="shared" si="2"/>
        <v>44.800000000000004</v>
      </c>
      <c r="R15" s="3"/>
      <c r="S15" s="4"/>
      <c r="T15" s="1"/>
    </row>
    <row r="16" spans="1:20" ht="12.75">
      <c r="A16" s="18"/>
      <c r="B16" s="5">
        <v>6</v>
      </c>
      <c r="C16" s="5">
        <v>700002</v>
      </c>
      <c r="D16" s="27" t="s">
        <v>146</v>
      </c>
      <c r="E16" s="27" t="s">
        <v>147</v>
      </c>
      <c r="F16" s="27" t="s">
        <v>99</v>
      </c>
      <c r="G16" s="27" t="s">
        <v>63</v>
      </c>
      <c r="H16" s="27" t="s">
        <v>64</v>
      </c>
      <c r="I16" s="5">
        <v>7</v>
      </c>
      <c r="J16" s="24">
        <v>3</v>
      </c>
      <c r="K16" s="24">
        <v>9</v>
      </c>
      <c r="L16" s="24">
        <v>13</v>
      </c>
      <c r="M16" s="24">
        <v>16</v>
      </c>
      <c r="N16" s="24">
        <f t="shared" si="0"/>
        <v>41</v>
      </c>
      <c r="O16" s="24">
        <v>6</v>
      </c>
      <c r="P16" s="24">
        <f t="shared" si="1"/>
        <v>6</v>
      </c>
      <c r="Q16" s="3">
        <f t="shared" si="2"/>
        <v>37.6</v>
      </c>
      <c r="R16" s="3"/>
      <c r="S16" s="4"/>
      <c r="T16" s="1"/>
    </row>
    <row r="17" spans="1:20" ht="12.75">
      <c r="A17" s="18"/>
      <c r="B17" s="5">
        <v>7</v>
      </c>
      <c r="C17" s="5">
        <v>700011</v>
      </c>
      <c r="D17" s="27" t="s">
        <v>160</v>
      </c>
      <c r="E17" s="27" t="s">
        <v>44</v>
      </c>
      <c r="F17" s="27" t="s">
        <v>161</v>
      </c>
      <c r="G17" s="27" t="s">
        <v>63</v>
      </c>
      <c r="H17" s="27" t="s">
        <v>42</v>
      </c>
      <c r="I17" s="5">
        <v>7</v>
      </c>
      <c r="J17" s="24">
        <v>9</v>
      </c>
      <c r="K17" s="24">
        <v>12</v>
      </c>
      <c r="L17" s="24">
        <v>14</v>
      </c>
      <c r="M17" s="24">
        <v>12</v>
      </c>
      <c r="N17" s="24">
        <f t="shared" si="0"/>
        <v>47</v>
      </c>
      <c r="O17" s="24">
        <v>0</v>
      </c>
      <c r="P17" s="24">
        <f t="shared" si="1"/>
        <v>0</v>
      </c>
      <c r="Q17" s="3">
        <f t="shared" si="2"/>
        <v>37.6</v>
      </c>
      <c r="R17" s="3"/>
      <c r="S17" s="4"/>
      <c r="T17" s="1"/>
    </row>
    <row r="18" spans="1:20" ht="12.75">
      <c r="A18" s="18"/>
      <c r="B18" s="5">
        <v>8</v>
      </c>
      <c r="C18" s="5">
        <v>700009</v>
      </c>
      <c r="D18" s="27" t="s">
        <v>157</v>
      </c>
      <c r="E18" s="27" t="s">
        <v>158</v>
      </c>
      <c r="F18" s="27" t="s">
        <v>117</v>
      </c>
      <c r="G18" s="27" t="s">
        <v>63</v>
      </c>
      <c r="H18" s="27" t="s">
        <v>42</v>
      </c>
      <c r="I18" s="5">
        <v>7</v>
      </c>
      <c r="J18" s="24">
        <v>1</v>
      </c>
      <c r="K18" s="24">
        <v>11</v>
      </c>
      <c r="L18" s="24">
        <v>15</v>
      </c>
      <c r="M18" s="24">
        <v>11</v>
      </c>
      <c r="N18" s="24">
        <f t="shared" si="0"/>
        <v>38</v>
      </c>
      <c r="O18" s="24">
        <v>6</v>
      </c>
      <c r="P18" s="24">
        <f t="shared" si="1"/>
        <v>6</v>
      </c>
      <c r="Q18" s="3">
        <f t="shared" si="2"/>
        <v>35.2</v>
      </c>
      <c r="R18" s="3"/>
      <c r="S18" s="4"/>
      <c r="T18" s="1"/>
    </row>
    <row r="19" spans="1:20" ht="12.75">
      <c r="A19" s="18"/>
      <c r="B19" s="5">
        <v>9</v>
      </c>
      <c r="C19" s="5">
        <v>700012</v>
      </c>
      <c r="D19" s="27" t="s">
        <v>149</v>
      </c>
      <c r="E19" s="27" t="s">
        <v>53</v>
      </c>
      <c r="F19" s="27" t="s">
        <v>70</v>
      </c>
      <c r="G19" s="27" t="s">
        <v>63</v>
      </c>
      <c r="H19" s="27" t="s">
        <v>42</v>
      </c>
      <c r="I19" s="5">
        <v>7</v>
      </c>
      <c r="J19" s="24">
        <v>1</v>
      </c>
      <c r="K19" s="24">
        <v>14</v>
      </c>
      <c r="L19" s="24">
        <v>14</v>
      </c>
      <c r="M19" s="24">
        <v>9</v>
      </c>
      <c r="N19" s="24">
        <f t="shared" si="0"/>
        <v>38</v>
      </c>
      <c r="O19" s="24">
        <v>4</v>
      </c>
      <c r="P19" s="24">
        <f t="shared" si="1"/>
        <v>4</v>
      </c>
      <c r="Q19" s="3">
        <f t="shared" si="2"/>
        <v>33.6</v>
      </c>
      <c r="R19" s="3"/>
      <c r="S19" s="4"/>
      <c r="T19" s="1"/>
    </row>
    <row r="20" spans="1:20" ht="12.75">
      <c r="A20" s="18"/>
      <c r="B20" s="5">
        <v>10</v>
      </c>
      <c r="C20" s="5">
        <v>700017</v>
      </c>
      <c r="D20" s="27" t="s">
        <v>170</v>
      </c>
      <c r="E20" s="27" t="s">
        <v>76</v>
      </c>
      <c r="F20" s="27" t="s">
        <v>81</v>
      </c>
      <c r="G20" s="27" t="s">
        <v>63</v>
      </c>
      <c r="H20" s="27" t="s">
        <v>64</v>
      </c>
      <c r="I20" s="5">
        <v>7</v>
      </c>
      <c r="J20" s="24">
        <v>4</v>
      </c>
      <c r="K20" s="24">
        <v>12</v>
      </c>
      <c r="L20" s="24">
        <v>9</v>
      </c>
      <c r="M20" s="24">
        <v>10</v>
      </c>
      <c r="N20" s="24">
        <f t="shared" si="0"/>
        <v>35</v>
      </c>
      <c r="O20" s="24">
        <v>7</v>
      </c>
      <c r="P20" s="24">
        <f t="shared" si="1"/>
        <v>7</v>
      </c>
      <c r="Q20" s="3">
        <f t="shared" si="2"/>
        <v>33.6</v>
      </c>
      <c r="R20" s="3"/>
      <c r="S20" s="4"/>
      <c r="T20" s="1"/>
    </row>
    <row r="21" spans="1:20" ht="12.75">
      <c r="A21" s="18"/>
      <c r="B21" s="5">
        <v>11</v>
      </c>
      <c r="C21" s="28">
        <v>700013</v>
      </c>
      <c r="D21" s="27" t="s">
        <v>162</v>
      </c>
      <c r="E21" s="27" t="s">
        <v>163</v>
      </c>
      <c r="F21" s="27" t="s">
        <v>164</v>
      </c>
      <c r="G21" s="27" t="s">
        <v>63</v>
      </c>
      <c r="H21" s="27" t="s">
        <v>42</v>
      </c>
      <c r="I21" s="5">
        <v>7</v>
      </c>
      <c r="J21" s="24">
        <v>2</v>
      </c>
      <c r="K21" s="24">
        <v>6</v>
      </c>
      <c r="L21" s="24">
        <v>10</v>
      </c>
      <c r="M21" s="24">
        <v>15</v>
      </c>
      <c r="N21" s="24">
        <f t="shared" si="0"/>
        <v>33</v>
      </c>
      <c r="O21" s="24">
        <v>7</v>
      </c>
      <c r="P21" s="24">
        <f t="shared" si="1"/>
        <v>7</v>
      </c>
      <c r="Q21" s="3">
        <f t="shared" si="2"/>
        <v>32</v>
      </c>
      <c r="R21" s="3"/>
      <c r="S21" s="4"/>
      <c r="T21" s="1"/>
    </row>
    <row r="22" spans="1:20" ht="12.75">
      <c r="A22" s="18"/>
      <c r="B22" s="5">
        <v>12</v>
      </c>
      <c r="C22" s="5">
        <v>700004</v>
      </c>
      <c r="D22" s="27" t="s">
        <v>149</v>
      </c>
      <c r="E22" s="27" t="s">
        <v>147</v>
      </c>
      <c r="F22" s="27" t="s">
        <v>70</v>
      </c>
      <c r="G22" s="27" t="s">
        <v>63</v>
      </c>
      <c r="H22" s="27" t="s">
        <v>42</v>
      </c>
      <c r="I22" s="5">
        <v>7</v>
      </c>
      <c r="J22" s="24">
        <v>0</v>
      </c>
      <c r="K22" s="24">
        <v>12</v>
      </c>
      <c r="L22" s="24">
        <v>9</v>
      </c>
      <c r="M22" s="24">
        <v>8</v>
      </c>
      <c r="N22" s="24">
        <f t="shared" si="0"/>
        <v>29</v>
      </c>
      <c r="O22" s="24">
        <v>10</v>
      </c>
      <c r="P22" s="24">
        <f t="shared" si="1"/>
        <v>10</v>
      </c>
      <c r="Q22" s="3">
        <f t="shared" si="2"/>
        <v>31.200000000000003</v>
      </c>
      <c r="R22" s="3"/>
      <c r="S22" s="4"/>
      <c r="T22" s="1"/>
    </row>
    <row r="23" spans="1:20" ht="12.75">
      <c r="A23" s="18"/>
      <c r="B23" s="5">
        <v>13</v>
      </c>
      <c r="C23" s="5">
        <v>700015</v>
      </c>
      <c r="D23" s="27" t="s">
        <v>167</v>
      </c>
      <c r="E23" s="27" t="s">
        <v>168</v>
      </c>
      <c r="F23" s="27" t="s">
        <v>81</v>
      </c>
      <c r="G23" s="27" t="s">
        <v>63</v>
      </c>
      <c r="H23" s="27" t="s">
        <v>64</v>
      </c>
      <c r="I23" s="5">
        <v>7</v>
      </c>
      <c r="J23" s="24">
        <v>0</v>
      </c>
      <c r="K23" s="24">
        <v>12</v>
      </c>
      <c r="L23" s="24">
        <v>10</v>
      </c>
      <c r="M23" s="24">
        <v>7</v>
      </c>
      <c r="N23" s="24">
        <f t="shared" si="0"/>
        <v>29</v>
      </c>
      <c r="O23" s="24">
        <v>5</v>
      </c>
      <c r="P23" s="24">
        <f t="shared" si="1"/>
        <v>5</v>
      </c>
      <c r="Q23" s="3">
        <f t="shared" si="2"/>
        <v>27.200000000000003</v>
      </c>
      <c r="R23" s="3"/>
      <c r="S23" s="4"/>
      <c r="T23" s="1"/>
    </row>
    <row r="24" spans="1:20" ht="12.75">
      <c r="A24" s="18"/>
      <c r="B24" s="5">
        <v>14</v>
      </c>
      <c r="C24" s="5">
        <v>700008</v>
      </c>
      <c r="D24" s="27" t="s">
        <v>156</v>
      </c>
      <c r="E24" s="27" t="s">
        <v>47</v>
      </c>
      <c r="F24" s="27" t="s">
        <v>56</v>
      </c>
      <c r="G24" s="27" t="s">
        <v>63</v>
      </c>
      <c r="H24" s="27" t="s">
        <v>42</v>
      </c>
      <c r="I24" s="5">
        <v>7</v>
      </c>
      <c r="J24" s="24">
        <v>1</v>
      </c>
      <c r="K24" s="24">
        <v>12</v>
      </c>
      <c r="L24" s="24">
        <v>9</v>
      </c>
      <c r="M24" s="24">
        <v>11</v>
      </c>
      <c r="N24" s="24">
        <f t="shared" si="0"/>
        <v>33</v>
      </c>
      <c r="O24" s="24">
        <v>0</v>
      </c>
      <c r="P24" s="24">
        <f t="shared" si="1"/>
        <v>0</v>
      </c>
      <c r="Q24" s="3">
        <f t="shared" si="2"/>
        <v>26.400000000000002</v>
      </c>
      <c r="R24" s="3"/>
      <c r="S24" s="4"/>
      <c r="T24" s="1"/>
    </row>
    <row r="25" spans="1:20" ht="12.75">
      <c r="A25" s="18"/>
      <c r="B25" s="5">
        <v>15</v>
      </c>
      <c r="C25" s="5">
        <v>700016</v>
      </c>
      <c r="D25" s="27" t="s">
        <v>169</v>
      </c>
      <c r="E25" s="27" t="s">
        <v>101</v>
      </c>
      <c r="F25" s="27" t="s">
        <v>99</v>
      </c>
      <c r="G25" s="27" t="s">
        <v>63</v>
      </c>
      <c r="H25" s="27" t="s">
        <v>64</v>
      </c>
      <c r="I25" s="5">
        <v>7</v>
      </c>
      <c r="J25" s="24">
        <v>0</v>
      </c>
      <c r="K25" s="24">
        <v>3</v>
      </c>
      <c r="L25" s="24">
        <v>8</v>
      </c>
      <c r="M25" s="24">
        <v>15</v>
      </c>
      <c r="N25" s="24">
        <f t="shared" si="0"/>
        <v>26</v>
      </c>
      <c r="O25" s="24">
        <v>6</v>
      </c>
      <c r="P25" s="24">
        <f t="shared" si="1"/>
        <v>6</v>
      </c>
      <c r="Q25" s="3">
        <f t="shared" si="2"/>
        <v>25.6</v>
      </c>
      <c r="R25" s="3"/>
      <c r="S25" s="4"/>
      <c r="T25" s="1"/>
    </row>
    <row r="26" spans="1:20" ht="12.75">
      <c r="A26" s="18"/>
      <c r="B26" s="5">
        <v>16</v>
      </c>
      <c r="C26" s="5">
        <v>700018</v>
      </c>
      <c r="D26" s="27" t="s">
        <v>171</v>
      </c>
      <c r="E26" s="27" t="s">
        <v>47</v>
      </c>
      <c r="F26" s="27" t="s">
        <v>172</v>
      </c>
      <c r="G26" s="27" t="s">
        <v>63</v>
      </c>
      <c r="H26" s="27" t="s">
        <v>64</v>
      </c>
      <c r="I26" s="5">
        <v>7</v>
      </c>
      <c r="J26" s="24">
        <v>0</v>
      </c>
      <c r="K26" s="24">
        <v>6</v>
      </c>
      <c r="L26" s="24">
        <v>12</v>
      </c>
      <c r="M26" s="24">
        <v>8</v>
      </c>
      <c r="N26" s="24">
        <f t="shared" si="0"/>
        <v>26</v>
      </c>
      <c r="O26" s="24">
        <v>4</v>
      </c>
      <c r="P26" s="24">
        <f t="shared" si="1"/>
        <v>4</v>
      </c>
      <c r="Q26" s="3">
        <f t="shared" si="2"/>
        <v>24</v>
      </c>
      <c r="R26" s="3"/>
      <c r="S26" s="4"/>
      <c r="T26" s="1"/>
    </row>
    <row r="27" spans="1:20" ht="12.75">
      <c r="A27" s="18"/>
      <c r="B27" s="5">
        <v>17</v>
      </c>
      <c r="C27" s="5">
        <v>700007</v>
      </c>
      <c r="D27" s="27" t="s">
        <v>153</v>
      </c>
      <c r="E27" s="27" t="s">
        <v>154</v>
      </c>
      <c r="F27" s="27" t="s">
        <v>155</v>
      </c>
      <c r="G27" s="27" t="s">
        <v>63</v>
      </c>
      <c r="H27" s="27" t="s">
        <v>42</v>
      </c>
      <c r="I27" s="5">
        <v>7</v>
      </c>
      <c r="J27" s="24">
        <v>0</v>
      </c>
      <c r="K27" s="24">
        <v>7</v>
      </c>
      <c r="L27" s="24">
        <v>7</v>
      </c>
      <c r="M27" s="24">
        <v>9</v>
      </c>
      <c r="N27" s="24">
        <f t="shared" si="0"/>
        <v>23</v>
      </c>
      <c r="O27" s="24">
        <v>6</v>
      </c>
      <c r="P27" s="24">
        <f t="shared" si="1"/>
        <v>6</v>
      </c>
      <c r="Q27" s="3">
        <f t="shared" si="2"/>
        <v>23.200000000000003</v>
      </c>
      <c r="R27" s="3"/>
      <c r="S27" s="4"/>
      <c r="T27" s="1"/>
    </row>
    <row r="28" spans="1:20" ht="12.75">
      <c r="A28" s="18"/>
      <c r="B28" s="5">
        <v>18</v>
      </c>
      <c r="C28" s="5">
        <v>700014</v>
      </c>
      <c r="D28" s="27" t="s">
        <v>165</v>
      </c>
      <c r="E28" s="27" t="s">
        <v>166</v>
      </c>
      <c r="F28" s="27" t="s">
        <v>45</v>
      </c>
      <c r="G28" s="27" t="s">
        <v>63</v>
      </c>
      <c r="H28" s="27" t="s">
        <v>64</v>
      </c>
      <c r="I28" s="5">
        <v>7</v>
      </c>
      <c r="J28" s="24">
        <v>0</v>
      </c>
      <c r="K28" s="24">
        <v>5</v>
      </c>
      <c r="L28" s="24">
        <v>9</v>
      </c>
      <c r="M28" s="24">
        <v>3</v>
      </c>
      <c r="N28" s="24">
        <f t="shared" si="0"/>
        <v>17</v>
      </c>
      <c r="O28" s="24">
        <v>6</v>
      </c>
      <c r="P28" s="24">
        <f t="shared" si="1"/>
        <v>6</v>
      </c>
      <c r="Q28" s="3">
        <f t="shared" si="2"/>
        <v>18.400000000000002</v>
      </c>
      <c r="R28" s="3"/>
      <c r="S28" s="4"/>
      <c r="T28" s="1"/>
    </row>
    <row r="30" spans="2:4" ht="30" customHeight="1">
      <c r="B30" s="10" t="s">
        <v>15</v>
      </c>
      <c r="C30" s="10"/>
      <c r="D30" s="10"/>
    </row>
    <row r="31" spans="2:4" ht="30" customHeight="1">
      <c r="B31" s="10" t="s">
        <v>14</v>
      </c>
      <c r="C31" s="10"/>
      <c r="D31" s="10"/>
    </row>
    <row r="32" spans="1:4" ht="30" customHeight="1">
      <c r="A32" s="33" t="s">
        <v>12</v>
      </c>
      <c r="B32" s="33"/>
      <c r="C32" s="33"/>
      <c r="D32" s="33"/>
    </row>
    <row r="33" spans="1:4" ht="30" customHeight="1">
      <c r="A33" s="33" t="s">
        <v>13</v>
      </c>
      <c r="B33" s="33"/>
      <c r="C33" s="33"/>
      <c r="D33" s="33"/>
    </row>
    <row r="34" spans="1:4" ht="30" customHeight="1">
      <c r="A34" s="33"/>
      <c r="B34" s="33"/>
      <c r="C34" s="33"/>
      <c r="D34" s="33"/>
    </row>
    <row r="35" ht="12.75">
      <c r="D35" s="6"/>
    </row>
  </sheetData>
  <sheetProtection/>
  <mergeCells count="18">
    <mergeCell ref="A1:S1"/>
    <mergeCell ref="A2:S2"/>
    <mergeCell ref="B3:D3"/>
    <mergeCell ref="B5:D5"/>
    <mergeCell ref="F3:S3"/>
    <mergeCell ref="J9:N9"/>
    <mergeCell ref="O9:P9"/>
    <mergeCell ref="B9:I9"/>
    <mergeCell ref="Q9:S9"/>
    <mergeCell ref="F6:S6"/>
    <mergeCell ref="A34:D34"/>
    <mergeCell ref="A32:D32"/>
    <mergeCell ref="A33:D33"/>
    <mergeCell ref="F4:S4"/>
    <mergeCell ref="B4:E4"/>
    <mergeCell ref="E5:S5"/>
    <mergeCell ref="F7:S7"/>
    <mergeCell ref="F8:S8"/>
  </mergeCells>
  <dataValidations count="1">
    <dataValidation allowBlank="1" showInputMessage="1" showErrorMessage="1" sqref="H10 B13 D10:F10 F13 H13:I13 H14:H23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R11" sqref="R11:R23"/>
    </sheetView>
  </sheetViews>
  <sheetFormatPr defaultColWidth="9.00390625" defaultRowHeight="12.75"/>
  <cols>
    <col min="2" max="2" width="9.25390625" style="0" customWidth="1"/>
    <col min="3" max="3" width="10.75390625" style="0" customWidth="1"/>
    <col min="4" max="4" width="12.625" style="0" customWidth="1"/>
    <col min="5" max="5" width="11.25390625" style="0" customWidth="1"/>
    <col min="6" max="6" width="14.75390625" style="0" customWidth="1"/>
    <col min="7" max="7" width="12.25390625" style="0" customWidth="1"/>
    <col min="8" max="8" width="27.25390625" style="0" customWidth="1"/>
    <col min="9" max="9" width="6.50390625" style="0" customWidth="1"/>
  </cols>
  <sheetData>
    <row r="1" spans="1:19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2.75">
      <c r="A3" s="1"/>
      <c r="B3" s="35" t="s">
        <v>5</v>
      </c>
      <c r="C3" s="35"/>
      <c r="D3" s="35"/>
      <c r="E3" s="11"/>
      <c r="F3" s="34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2.75">
      <c r="A4" s="1"/>
      <c r="B4" s="35" t="s">
        <v>23</v>
      </c>
      <c r="C4" s="35"/>
      <c r="D4" s="35"/>
      <c r="E4" s="35"/>
      <c r="F4" s="34" t="s">
        <v>24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.75">
      <c r="A5" s="15"/>
      <c r="B5" s="35" t="s">
        <v>30</v>
      </c>
      <c r="C5" s="35"/>
      <c r="D5" s="35"/>
      <c r="E5" s="36" t="s">
        <v>31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16"/>
      <c r="B6" s="10" t="s">
        <v>16</v>
      </c>
      <c r="C6" s="10"/>
      <c r="D6" s="10"/>
      <c r="E6" s="10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2.75">
      <c r="A7" s="17"/>
      <c r="B7" s="8" t="s">
        <v>25</v>
      </c>
      <c r="C7" s="7"/>
      <c r="D7" s="9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2.75">
      <c r="A8" s="17"/>
      <c r="B8" s="7" t="s">
        <v>26</v>
      </c>
      <c r="C8" s="7"/>
      <c r="D8" s="7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2.75">
      <c r="A9" s="17"/>
      <c r="B9" s="45"/>
      <c r="C9" s="46"/>
      <c r="D9" s="46"/>
      <c r="E9" s="46"/>
      <c r="F9" s="46"/>
      <c r="G9" s="46"/>
      <c r="H9" s="46"/>
      <c r="I9" s="47"/>
      <c r="J9" s="41" t="s">
        <v>34</v>
      </c>
      <c r="K9" s="51"/>
      <c r="L9" s="51"/>
      <c r="M9" s="51"/>
      <c r="N9" s="44"/>
      <c r="O9" s="41" t="s">
        <v>20</v>
      </c>
      <c r="P9" s="44"/>
      <c r="Q9" s="48"/>
      <c r="R9" s="42"/>
      <c r="S9" s="43"/>
    </row>
    <row r="10" spans="1:19" ht="96.75">
      <c r="A10" s="1"/>
      <c r="B10" s="19" t="s">
        <v>0</v>
      </c>
      <c r="C10" s="12" t="s">
        <v>4</v>
      </c>
      <c r="D10" s="21" t="s">
        <v>1</v>
      </c>
      <c r="E10" s="21" t="s">
        <v>2</v>
      </c>
      <c r="F10" s="21" t="s">
        <v>3</v>
      </c>
      <c r="G10" s="20" t="s">
        <v>27</v>
      </c>
      <c r="H10" s="13" t="s">
        <v>28</v>
      </c>
      <c r="I10" s="13" t="s">
        <v>29</v>
      </c>
      <c r="J10" s="22" t="s">
        <v>7</v>
      </c>
      <c r="K10" s="23" t="s">
        <v>8</v>
      </c>
      <c r="L10" s="23" t="s">
        <v>10</v>
      </c>
      <c r="M10" s="23" t="s">
        <v>9</v>
      </c>
      <c r="N10" s="23" t="s">
        <v>33</v>
      </c>
      <c r="O10" s="22" t="s">
        <v>200</v>
      </c>
      <c r="P10" s="23" t="s">
        <v>32</v>
      </c>
      <c r="Q10" s="14" t="s">
        <v>35</v>
      </c>
      <c r="R10" s="13" t="s">
        <v>36</v>
      </c>
      <c r="S10" s="13" t="s">
        <v>37</v>
      </c>
    </row>
    <row r="11" spans="1:19" ht="12.75">
      <c r="A11" s="18"/>
      <c r="B11" s="5">
        <v>1</v>
      </c>
      <c r="C11" s="5">
        <v>800026</v>
      </c>
      <c r="D11" s="27" t="s">
        <v>185</v>
      </c>
      <c r="E11" s="27" t="s">
        <v>186</v>
      </c>
      <c r="F11" s="27" t="s">
        <v>187</v>
      </c>
      <c r="G11" s="27" t="s">
        <v>63</v>
      </c>
      <c r="H11" s="27" t="s">
        <v>64</v>
      </c>
      <c r="I11" s="5">
        <v>8</v>
      </c>
      <c r="J11" s="24">
        <v>11</v>
      </c>
      <c r="K11" s="24">
        <v>19</v>
      </c>
      <c r="L11" s="24">
        <v>22</v>
      </c>
      <c r="M11" s="24">
        <v>19</v>
      </c>
      <c r="N11" s="24">
        <f>J11+K11+L11+M11</f>
        <v>71</v>
      </c>
      <c r="O11" s="24">
        <v>19</v>
      </c>
      <c r="P11" s="24">
        <f>O11</f>
        <v>19</v>
      </c>
      <c r="Q11" s="3">
        <f>0.8*(N11+P11)</f>
        <v>72</v>
      </c>
      <c r="R11" s="3"/>
      <c r="S11" s="4"/>
    </row>
    <row r="12" spans="1:19" ht="12.75">
      <c r="A12" s="18"/>
      <c r="B12" s="5">
        <v>2</v>
      </c>
      <c r="C12" s="5">
        <v>800023</v>
      </c>
      <c r="D12" s="27" t="s">
        <v>181</v>
      </c>
      <c r="E12" s="27" t="s">
        <v>78</v>
      </c>
      <c r="F12" s="27" t="s">
        <v>59</v>
      </c>
      <c r="G12" s="27" t="s">
        <v>63</v>
      </c>
      <c r="H12" s="27" t="s">
        <v>64</v>
      </c>
      <c r="I12" s="5">
        <v>8</v>
      </c>
      <c r="J12" s="24">
        <v>19</v>
      </c>
      <c r="K12" s="24">
        <v>16</v>
      </c>
      <c r="L12" s="24">
        <v>17</v>
      </c>
      <c r="M12" s="24">
        <v>14</v>
      </c>
      <c r="N12" s="24">
        <f>J12+K12+L12+M12</f>
        <v>66</v>
      </c>
      <c r="O12" s="24">
        <v>24</v>
      </c>
      <c r="P12" s="24">
        <f>O12</f>
        <v>24</v>
      </c>
      <c r="Q12" s="3">
        <f>0.8*(N12+P12)</f>
        <v>72</v>
      </c>
      <c r="R12" s="3"/>
      <c r="S12" s="4"/>
    </row>
    <row r="13" spans="1:19" ht="12.75">
      <c r="A13" s="18"/>
      <c r="B13" s="5">
        <v>3</v>
      </c>
      <c r="C13" s="5">
        <v>800028</v>
      </c>
      <c r="D13" s="27" t="s">
        <v>190</v>
      </c>
      <c r="E13" s="27" t="s">
        <v>191</v>
      </c>
      <c r="F13" s="27" t="s">
        <v>88</v>
      </c>
      <c r="G13" s="27" t="s">
        <v>63</v>
      </c>
      <c r="H13" s="27" t="s">
        <v>64</v>
      </c>
      <c r="I13" s="5">
        <v>8</v>
      </c>
      <c r="J13" s="24">
        <v>22</v>
      </c>
      <c r="K13" s="24">
        <v>17</v>
      </c>
      <c r="L13" s="24">
        <v>13</v>
      </c>
      <c r="M13" s="24">
        <v>19</v>
      </c>
      <c r="N13" s="24">
        <f aca="true" t="shared" si="0" ref="N13:N23">J13+K13+L13+M13</f>
        <v>71</v>
      </c>
      <c r="O13" s="24">
        <v>18</v>
      </c>
      <c r="P13" s="24">
        <f aca="true" t="shared" si="1" ref="P13:P23">O13</f>
        <v>18</v>
      </c>
      <c r="Q13" s="3">
        <f aca="true" t="shared" si="2" ref="Q13:Q23">0.8*(N13+P13)</f>
        <v>71.2</v>
      </c>
      <c r="R13" s="3"/>
      <c r="S13" s="4"/>
    </row>
    <row r="14" spans="1:19" ht="12.75">
      <c r="A14" s="18"/>
      <c r="B14" s="5">
        <v>4</v>
      </c>
      <c r="C14" s="5">
        <v>800027</v>
      </c>
      <c r="D14" s="27" t="s">
        <v>188</v>
      </c>
      <c r="E14" s="27" t="s">
        <v>189</v>
      </c>
      <c r="F14" s="27" t="s">
        <v>48</v>
      </c>
      <c r="G14" s="27" t="s">
        <v>63</v>
      </c>
      <c r="H14" s="27" t="s">
        <v>42</v>
      </c>
      <c r="I14" s="5">
        <v>8</v>
      </c>
      <c r="J14" s="24">
        <v>19</v>
      </c>
      <c r="K14" s="24">
        <v>12</v>
      </c>
      <c r="L14" s="24">
        <v>14</v>
      </c>
      <c r="M14" s="24">
        <v>13</v>
      </c>
      <c r="N14" s="24">
        <f t="shared" si="0"/>
        <v>58</v>
      </c>
      <c r="O14" s="24">
        <v>20</v>
      </c>
      <c r="P14" s="24">
        <f t="shared" si="1"/>
        <v>20</v>
      </c>
      <c r="Q14" s="3">
        <f t="shared" si="2"/>
        <v>62.400000000000006</v>
      </c>
      <c r="R14" s="3"/>
      <c r="S14" s="4"/>
    </row>
    <row r="15" spans="1:19" ht="12.75">
      <c r="A15" s="18"/>
      <c r="B15" s="5">
        <v>5</v>
      </c>
      <c r="C15" s="5">
        <v>800020</v>
      </c>
      <c r="D15" s="27" t="s">
        <v>174</v>
      </c>
      <c r="E15" s="27" t="s">
        <v>175</v>
      </c>
      <c r="F15" s="27" t="s">
        <v>176</v>
      </c>
      <c r="G15" s="27" t="s">
        <v>63</v>
      </c>
      <c r="H15" s="27" t="s">
        <v>64</v>
      </c>
      <c r="I15" s="5">
        <v>8</v>
      </c>
      <c r="J15" s="24">
        <v>20</v>
      </c>
      <c r="K15" s="24">
        <v>12</v>
      </c>
      <c r="L15" s="24">
        <v>6</v>
      </c>
      <c r="M15" s="24">
        <v>15</v>
      </c>
      <c r="N15" s="24">
        <f t="shared" si="0"/>
        <v>53</v>
      </c>
      <c r="O15" s="24">
        <v>20</v>
      </c>
      <c r="P15" s="24">
        <f t="shared" si="1"/>
        <v>20</v>
      </c>
      <c r="Q15" s="3">
        <f t="shared" si="2"/>
        <v>58.400000000000006</v>
      </c>
      <c r="R15" s="3"/>
      <c r="S15" s="4"/>
    </row>
    <row r="16" spans="1:19" ht="12.75">
      <c r="A16" s="18"/>
      <c r="B16" s="5">
        <v>6</v>
      </c>
      <c r="C16" s="5">
        <v>800025</v>
      </c>
      <c r="D16" s="27" t="s">
        <v>183</v>
      </c>
      <c r="E16" s="27" t="s">
        <v>107</v>
      </c>
      <c r="F16" s="27" t="s">
        <v>184</v>
      </c>
      <c r="G16" s="27" t="s">
        <v>63</v>
      </c>
      <c r="H16" s="27" t="s">
        <v>64</v>
      </c>
      <c r="I16" s="5">
        <v>8</v>
      </c>
      <c r="J16" s="24">
        <v>14</v>
      </c>
      <c r="K16" s="24">
        <v>16</v>
      </c>
      <c r="L16" s="24">
        <v>14</v>
      </c>
      <c r="M16" s="24">
        <v>20</v>
      </c>
      <c r="N16" s="24">
        <f t="shared" si="0"/>
        <v>64</v>
      </c>
      <c r="O16" s="24">
        <v>0</v>
      </c>
      <c r="P16" s="24">
        <f t="shared" si="1"/>
        <v>0</v>
      </c>
      <c r="Q16" s="3">
        <f t="shared" si="2"/>
        <v>51.2</v>
      </c>
      <c r="R16" s="3"/>
      <c r="S16" s="4"/>
    </row>
    <row r="17" spans="1:19" ht="12.75">
      <c r="A17" s="18"/>
      <c r="B17" s="5">
        <v>7</v>
      </c>
      <c r="C17" s="5">
        <v>800021</v>
      </c>
      <c r="D17" s="27" t="s">
        <v>177</v>
      </c>
      <c r="E17" s="27" t="s">
        <v>107</v>
      </c>
      <c r="F17" s="27" t="s">
        <v>56</v>
      </c>
      <c r="G17" s="27" t="s">
        <v>63</v>
      </c>
      <c r="H17" s="27" t="s">
        <v>64</v>
      </c>
      <c r="I17" s="5">
        <v>8</v>
      </c>
      <c r="J17" s="24">
        <v>10</v>
      </c>
      <c r="K17" s="24">
        <v>16</v>
      </c>
      <c r="L17" s="24">
        <v>11</v>
      </c>
      <c r="M17" s="24">
        <v>16</v>
      </c>
      <c r="N17" s="24">
        <f t="shared" si="0"/>
        <v>53</v>
      </c>
      <c r="O17" s="24">
        <v>6</v>
      </c>
      <c r="P17" s="24">
        <f t="shared" si="1"/>
        <v>6</v>
      </c>
      <c r="Q17" s="3">
        <f t="shared" si="2"/>
        <v>47.2</v>
      </c>
      <c r="R17" s="3"/>
      <c r="S17" s="4"/>
    </row>
    <row r="18" spans="1:19" ht="12.75">
      <c r="A18" s="18"/>
      <c r="B18" s="5">
        <v>8</v>
      </c>
      <c r="C18" s="5">
        <v>800030</v>
      </c>
      <c r="D18" s="27" t="s">
        <v>195</v>
      </c>
      <c r="E18" s="27" t="s">
        <v>90</v>
      </c>
      <c r="F18" s="27" t="s">
        <v>196</v>
      </c>
      <c r="G18" s="27" t="s">
        <v>63</v>
      </c>
      <c r="H18" s="27" t="s">
        <v>42</v>
      </c>
      <c r="I18" s="5">
        <v>8</v>
      </c>
      <c r="J18" s="24">
        <v>17</v>
      </c>
      <c r="K18" s="24">
        <v>11</v>
      </c>
      <c r="L18" s="24">
        <v>13</v>
      </c>
      <c r="M18" s="24">
        <v>17</v>
      </c>
      <c r="N18" s="24">
        <f t="shared" si="0"/>
        <v>58</v>
      </c>
      <c r="O18" s="24">
        <v>0</v>
      </c>
      <c r="P18" s="24">
        <f t="shared" si="1"/>
        <v>0</v>
      </c>
      <c r="Q18" s="3">
        <f t="shared" si="2"/>
        <v>46.400000000000006</v>
      </c>
      <c r="R18" s="3"/>
      <c r="S18" s="4"/>
    </row>
    <row r="19" spans="1:19" ht="12.75">
      <c r="A19" s="18"/>
      <c r="B19" s="5">
        <v>9</v>
      </c>
      <c r="C19" s="5">
        <v>800024</v>
      </c>
      <c r="D19" s="27" t="s">
        <v>182</v>
      </c>
      <c r="E19" s="27" t="s">
        <v>61</v>
      </c>
      <c r="F19" s="27" t="s">
        <v>70</v>
      </c>
      <c r="G19" s="27" t="s">
        <v>63</v>
      </c>
      <c r="H19" s="27" t="s">
        <v>64</v>
      </c>
      <c r="I19" s="5">
        <v>8</v>
      </c>
      <c r="J19" s="24">
        <v>6</v>
      </c>
      <c r="K19" s="24">
        <v>7</v>
      </c>
      <c r="L19" s="29">
        <v>14</v>
      </c>
      <c r="M19" s="29">
        <v>18</v>
      </c>
      <c r="N19" s="24">
        <f t="shared" si="0"/>
        <v>45</v>
      </c>
      <c r="O19" s="29">
        <v>10</v>
      </c>
      <c r="P19" s="24">
        <f t="shared" si="1"/>
        <v>10</v>
      </c>
      <c r="Q19" s="3">
        <f t="shared" si="2"/>
        <v>44</v>
      </c>
      <c r="R19" s="3"/>
      <c r="S19" s="4"/>
    </row>
    <row r="20" spans="1:19" ht="12.75">
      <c r="A20" s="18"/>
      <c r="B20" s="5">
        <v>10</v>
      </c>
      <c r="C20" s="5">
        <v>800019</v>
      </c>
      <c r="D20" s="27" t="s">
        <v>173</v>
      </c>
      <c r="E20" s="27" t="s">
        <v>125</v>
      </c>
      <c r="F20" s="27" t="s">
        <v>48</v>
      </c>
      <c r="G20" s="27" t="s">
        <v>63</v>
      </c>
      <c r="H20" s="27" t="s">
        <v>64</v>
      </c>
      <c r="I20" s="5">
        <v>8</v>
      </c>
      <c r="J20" s="24">
        <v>7</v>
      </c>
      <c r="K20" s="24">
        <v>12</v>
      </c>
      <c r="L20" s="24">
        <v>9</v>
      </c>
      <c r="M20" s="24">
        <v>14</v>
      </c>
      <c r="N20" s="24">
        <f t="shared" si="0"/>
        <v>42</v>
      </c>
      <c r="O20" s="30">
        <v>7</v>
      </c>
      <c r="P20" s="24">
        <f t="shared" si="1"/>
        <v>7</v>
      </c>
      <c r="Q20" s="3">
        <f t="shared" si="2"/>
        <v>39.2</v>
      </c>
      <c r="R20" s="3"/>
      <c r="S20" s="4"/>
    </row>
    <row r="21" spans="1:19" ht="12.75">
      <c r="A21" s="18"/>
      <c r="B21" s="5">
        <v>11</v>
      </c>
      <c r="C21" s="5">
        <v>800022</v>
      </c>
      <c r="D21" s="27" t="s">
        <v>178</v>
      </c>
      <c r="E21" s="27" t="s">
        <v>179</v>
      </c>
      <c r="F21" s="27" t="s">
        <v>180</v>
      </c>
      <c r="G21" s="27" t="s">
        <v>63</v>
      </c>
      <c r="H21" s="27" t="s">
        <v>42</v>
      </c>
      <c r="I21" s="5">
        <v>8</v>
      </c>
      <c r="J21" s="24">
        <v>7</v>
      </c>
      <c r="K21" s="24">
        <v>10</v>
      </c>
      <c r="L21" s="24">
        <v>9</v>
      </c>
      <c r="M21" s="24">
        <v>12</v>
      </c>
      <c r="N21" s="24">
        <f t="shared" si="0"/>
        <v>38</v>
      </c>
      <c r="O21" s="24">
        <v>6</v>
      </c>
      <c r="P21" s="24">
        <f t="shared" si="1"/>
        <v>6</v>
      </c>
      <c r="Q21" s="3">
        <f t="shared" si="2"/>
        <v>35.2</v>
      </c>
      <c r="R21" s="3"/>
      <c r="S21" s="4"/>
    </row>
    <row r="22" spans="1:19" ht="12.75">
      <c r="A22" s="18"/>
      <c r="B22" s="5">
        <v>12</v>
      </c>
      <c r="C22" s="28">
        <v>800031</v>
      </c>
      <c r="D22" s="27" t="s">
        <v>197</v>
      </c>
      <c r="E22" s="27" t="s">
        <v>198</v>
      </c>
      <c r="F22" s="27" t="s">
        <v>199</v>
      </c>
      <c r="G22" s="27" t="s">
        <v>63</v>
      </c>
      <c r="H22" s="27" t="s">
        <v>64</v>
      </c>
      <c r="I22" s="5">
        <v>8</v>
      </c>
      <c r="J22" s="24">
        <v>8</v>
      </c>
      <c r="K22" s="24">
        <v>13</v>
      </c>
      <c r="L22" s="24">
        <v>10</v>
      </c>
      <c r="M22" s="24">
        <v>12</v>
      </c>
      <c r="N22" s="24">
        <f t="shared" si="0"/>
        <v>43</v>
      </c>
      <c r="O22" s="24">
        <v>0</v>
      </c>
      <c r="P22" s="24">
        <f t="shared" si="1"/>
        <v>0</v>
      </c>
      <c r="Q22" s="3">
        <f t="shared" si="2"/>
        <v>34.4</v>
      </c>
      <c r="R22" s="3"/>
      <c r="S22" s="4"/>
    </row>
    <row r="23" spans="1:19" ht="12.75">
      <c r="A23" s="18"/>
      <c r="B23" s="5">
        <v>13</v>
      </c>
      <c r="C23" s="5">
        <v>800029</v>
      </c>
      <c r="D23" s="27" t="s">
        <v>192</v>
      </c>
      <c r="E23" s="27" t="s">
        <v>193</v>
      </c>
      <c r="F23" s="27" t="s">
        <v>194</v>
      </c>
      <c r="G23" s="27" t="s">
        <v>63</v>
      </c>
      <c r="H23" s="27" t="s">
        <v>42</v>
      </c>
      <c r="I23" s="5">
        <v>8</v>
      </c>
      <c r="J23" s="24">
        <v>0</v>
      </c>
      <c r="K23" s="24">
        <v>10</v>
      </c>
      <c r="L23" s="24">
        <v>0</v>
      </c>
      <c r="M23" s="24">
        <v>0</v>
      </c>
      <c r="N23" s="24">
        <f t="shared" si="0"/>
        <v>10</v>
      </c>
      <c r="O23" s="24">
        <v>0</v>
      </c>
      <c r="P23" s="24">
        <f t="shared" si="1"/>
        <v>0</v>
      </c>
      <c r="Q23" s="3">
        <f t="shared" si="2"/>
        <v>8</v>
      </c>
      <c r="R23" s="3"/>
      <c r="S23" s="4"/>
    </row>
    <row r="24" ht="12.75">
      <c r="A24" s="1"/>
    </row>
    <row r="25" spans="1:4" ht="12.75">
      <c r="A25" s="1"/>
      <c r="B25" s="10" t="s">
        <v>15</v>
      </c>
      <c r="C25" s="10"/>
      <c r="D25" s="10"/>
    </row>
    <row r="26" spans="1:4" ht="12.75">
      <c r="A26" s="1"/>
      <c r="B26" s="10" t="s">
        <v>14</v>
      </c>
      <c r="C26" s="10"/>
      <c r="D26" s="10"/>
    </row>
    <row r="27" spans="1:4" ht="12.75">
      <c r="A27" s="33" t="s">
        <v>12</v>
      </c>
      <c r="B27" s="33"/>
      <c r="C27" s="33"/>
      <c r="D27" s="33"/>
    </row>
    <row r="28" spans="1:4" ht="12.75">
      <c r="A28" s="33" t="s">
        <v>13</v>
      </c>
      <c r="B28" s="33"/>
      <c r="C28" s="33"/>
      <c r="D28" s="33"/>
    </row>
  </sheetData>
  <sheetProtection/>
  <mergeCells count="17">
    <mergeCell ref="A27:D27"/>
    <mergeCell ref="A28:D28"/>
    <mergeCell ref="B5:D5"/>
    <mergeCell ref="E5:S5"/>
    <mergeCell ref="F6:S6"/>
    <mergeCell ref="F7:S7"/>
    <mergeCell ref="F8:S8"/>
    <mergeCell ref="B9:I9"/>
    <mergeCell ref="J9:N9"/>
    <mergeCell ref="O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H10 B13 D10:F10 F13"/>
  </dataValidation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B12">
      <selection activeCell="H26" sqref="H26"/>
    </sheetView>
  </sheetViews>
  <sheetFormatPr defaultColWidth="9.00390625" defaultRowHeight="12.75"/>
  <cols>
    <col min="2" max="3" width="13.50390625" style="0" customWidth="1"/>
    <col min="4" max="4" width="13.25390625" style="0" customWidth="1"/>
    <col min="6" max="6" width="15.00390625" style="0" customWidth="1"/>
    <col min="7" max="7" width="10.625" style="0" customWidth="1"/>
    <col min="8" max="8" width="31.00390625" style="0" customWidth="1"/>
  </cols>
  <sheetData>
    <row r="1" spans="1:19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2.75">
      <c r="A3" s="1"/>
      <c r="B3" s="35" t="s">
        <v>5</v>
      </c>
      <c r="C3" s="35"/>
      <c r="D3" s="35"/>
      <c r="E3" s="11"/>
      <c r="F3" s="34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2.75">
      <c r="A4" s="1"/>
      <c r="B4" s="35" t="s">
        <v>23</v>
      </c>
      <c r="C4" s="35"/>
      <c r="D4" s="35"/>
      <c r="E4" s="35"/>
      <c r="F4" s="34" t="s">
        <v>24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.75">
      <c r="A5" s="15"/>
      <c r="B5" s="35" t="s">
        <v>30</v>
      </c>
      <c r="C5" s="35"/>
      <c r="D5" s="35"/>
      <c r="E5" s="36" t="s">
        <v>31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16"/>
      <c r="B6" s="10" t="s">
        <v>19</v>
      </c>
      <c r="C6" s="10"/>
      <c r="D6" s="10"/>
      <c r="E6" s="10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2.75">
      <c r="A7" s="17"/>
      <c r="B7" s="8" t="s">
        <v>25</v>
      </c>
      <c r="C7" s="7"/>
      <c r="D7" s="9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2.75">
      <c r="A8" s="17"/>
      <c r="B8" s="7" t="s">
        <v>26</v>
      </c>
      <c r="C8" s="7"/>
      <c r="D8" s="7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2.75">
      <c r="A9" s="17"/>
      <c r="B9" s="45"/>
      <c r="C9" s="46"/>
      <c r="D9" s="46"/>
      <c r="E9" s="46"/>
      <c r="F9" s="46"/>
      <c r="G9" s="46"/>
      <c r="H9" s="46"/>
      <c r="I9" s="47"/>
      <c r="J9" s="41" t="s">
        <v>34</v>
      </c>
      <c r="K9" s="51"/>
      <c r="L9" s="51"/>
      <c r="M9" s="51"/>
      <c r="N9" s="44"/>
      <c r="O9" s="41" t="s">
        <v>20</v>
      </c>
      <c r="P9" s="44"/>
      <c r="Q9" s="48"/>
      <c r="R9" s="42"/>
      <c r="S9" s="43"/>
    </row>
    <row r="10" spans="1:19" ht="96.75">
      <c r="A10" s="1"/>
      <c r="B10" s="19" t="s">
        <v>0</v>
      </c>
      <c r="C10" s="12" t="s">
        <v>4</v>
      </c>
      <c r="D10" s="21" t="s">
        <v>1</v>
      </c>
      <c r="E10" s="21" t="s">
        <v>2</v>
      </c>
      <c r="F10" s="21" t="s">
        <v>3</v>
      </c>
      <c r="G10" s="20" t="s">
        <v>27</v>
      </c>
      <c r="H10" s="13" t="s">
        <v>28</v>
      </c>
      <c r="I10" s="13" t="s">
        <v>29</v>
      </c>
      <c r="J10" s="22" t="s">
        <v>7</v>
      </c>
      <c r="K10" s="23" t="s">
        <v>8</v>
      </c>
      <c r="L10" s="23" t="s">
        <v>10</v>
      </c>
      <c r="M10" s="23" t="s">
        <v>9</v>
      </c>
      <c r="N10" s="23" t="s">
        <v>33</v>
      </c>
      <c r="O10" s="22" t="s">
        <v>200</v>
      </c>
      <c r="P10" s="23" t="s">
        <v>32</v>
      </c>
      <c r="Q10" s="14" t="s">
        <v>35</v>
      </c>
      <c r="R10" s="13" t="s">
        <v>36</v>
      </c>
      <c r="S10" s="13" t="s">
        <v>37</v>
      </c>
    </row>
    <row r="11" spans="1:19" ht="12.75">
      <c r="A11" s="18"/>
      <c r="B11" s="5">
        <v>1</v>
      </c>
      <c r="C11" s="5">
        <v>900038</v>
      </c>
      <c r="D11" s="26" t="s">
        <v>112</v>
      </c>
      <c r="E11" s="26" t="s">
        <v>107</v>
      </c>
      <c r="F11" s="26" t="s">
        <v>56</v>
      </c>
      <c r="G11" s="26" t="s">
        <v>63</v>
      </c>
      <c r="H11" s="5" t="s">
        <v>42</v>
      </c>
      <c r="I11" s="5">
        <v>9</v>
      </c>
      <c r="J11" s="24">
        <v>22</v>
      </c>
      <c r="K11" s="24">
        <v>20</v>
      </c>
      <c r="L11" s="24">
        <v>16</v>
      </c>
      <c r="M11" s="24">
        <v>17</v>
      </c>
      <c r="N11" s="24">
        <f aca="true" t="shared" si="0" ref="N11:N31">J11+K11+L11+M11</f>
        <v>75</v>
      </c>
      <c r="O11" s="24">
        <v>22</v>
      </c>
      <c r="P11" s="24">
        <f>O11</f>
        <v>22</v>
      </c>
      <c r="Q11" s="3">
        <f aca="true" t="shared" si="1" ref="Q11:Q31">0.8*(N11+P11)</f>
        <v>77.60000000000001</v>
      </c>
      <c r="R11" s="3"/>
      <c r="S11" s="4"/>
    </row>
    <row r="12" spans="1:19" ht="12.75">
      <c r="A12" s="18"/>
      <c r="B12" s="5">
        <v>2</v>
      </c>
      <c r="C12" s="5">
        <v>900033</v>
      </c>
      <c r="D12" s="26" t="s">
        <v>100</v>
      </c>
      <c r="E12" s="26" t="s">
        <v>101</v>
      </c>
      <c r="F12" s="26" t="s">
        <v>102</v>
      </c>
      <c r="G12" s="26" t="s">
        <v>63</v>
      </c>
      <c r="H12" s="5" t="s">
        <v>64</v>
      </c>
      <c r="I12" s="5">
        <v>9</v>
      </c>
      <c r="J12" s="24">
        <v>22</v>
      </c>
      <c r="K12" s="24">
        <v>18</v>
      </c>
      <c r="L12" s="24">
        <v>8</v>
      </c>
      <c r="M12" s="24">
        <v>17</v>
      </c>
      <c r="N12" s="24">
        <f t="shared" si="0"/>
        <v>65</v>
      </c>
      <c r="O12" s="24">
        <v>22</v>
      </c>
      <c r="P12" s="24">
        <v>22</v>
      </c>
      <c r="Q12" s="3">
        <f t="shared" si="1"/>
        <v>69.60000000000001</v>
      </c>
      <c r="R12" s="3"/>
      <c r="S12" s="4"/>
    </row>
    <row r="13" spans="1:19" ht="12.75">
      <c r="A13" s="18"/>
      <c r="B13" s="5">
        <v>3</v>
      </c>
      <c r="C13" s="5">
        <v>900040</v>
      </c>
      <c r="D13" s="26" t="s">
        <v>115</v>
      </c>
      <c r="E13" s="26" t="s">
        <v>116</v>
      </c>
      <c r="F13" s="26" t="s">
        <v>117</v>
      </c>
      <c r="G13" s="26" t="s">
        <v>63</v>
      </c>
      <c r="H13" s="5" t="s">
        <v>64</v>
      </c>
      <c r="I13" s="5">
        <v>9</v>
      </c>
      <c r="J13" s="24">
        <v>20</v>
      </c>
      <c r="K13" s="24">
        <v>12</v>
      </c>
      <c r="L13" s="24">
        <v>12</v>
      </c>
      <c r="M13" s="24">
        <v>17</v>
      </c>
      <c r="N13" s="24">
        <f t="shared" si="0"/>
        <v>61</v>
      </c>
      <c r="O13" s="24">
        <v>21</v>
      </c>
      <c r="P13" s="24">
        <f>O13</f>
        <v>21</v>
      </c>
      <c r="Q13" s="3">
        <f t="shared" si="1"/>
        <v>65.60000000000001</v>
      </c>
      <c r="R13" s="3"/>
      <c r="S13" s="4"/>
    </row>
    <row r="14" spans="1:19" ht="12.75">
      <c r="A14" s="18"/>
      <c r="B14" s="5">
        <v>4</v>
      </c>
      <c r="C14" s="5">
        <v>900034</v>
      </c>
      <c r="D14" s="26" t="s">
        <v>103</v>
      </c>
      <c r="E14" s="26" t="s">
        <v>104</v>
      </c>
      <c r="F14" s="26" t="s">
        <v>105</v>
      </c>
      <c r="G14" s="26" t="s">
        <v>63</v>
      </c>
      <c r="H14" s="5" t="s">
        <v>64</v>
      </c>
      <c r="I14" s="5">
        <v>9</v>
      </c>
      <c r="J14" s="24">
        <v>16</v>
      </c>
      <c r="K14" s="24">
        <v>20</v>
      </c>
      <c r="L14" s="24">
        <v>13</v>
      </c>
      <c r="M14" s="24">
        <v>16</v>
      </c>
      <c r="N14" s="24">
        <f t="shared" si="0"/>
        <v>65</v>
      </c>
      <c r="O14" s="24">
        <v>9</v>
      </c>
      <c r="P14" s="24">
        <v>9</v>
      </c>
      <c r="Q14" s="3">
        <f t="shared" si="1"/>
        <v>59.2</v>
      </c>
      <c r="R14" s="3"/>
      <c r="S14" s="4"/>
    </row>
    <row r="15" spans="1:19" ht="12.75">
      <c r="A15" s="18"/>
      <c r="B15" s="5">
        <v>5</v>
      </c>
      <c r="C15" s="5">
        <v>900037</v>
      </c>
      <c r="D15" s="26" t="s">
        <v>110</v>
      </c>
      <c r="E15" s="26" t="s">
        <v>101</v>
      </c>
      <c r="F15" s="26" t="s">
        <v>111</v>
      </c>
      <c r="G15" s="26" t="s">
        <v>63</v>
      </c>
      <c r="H15" s="5" t="s">
        <v>42</v>
      </c>
      <c r="I15" s="5">
        <v>9</v>
      </c>
      <c r="J15" s="24">
        <v>22</v>
      </c>
      <c r="K15" s="24">
        <v>11</v>
      </c>
      <c r="L15" s="29">
        <v>14</v>
      </c>
      <c r="M15" s="29">
        <v>17</v>
      </c>
      <c r="N15" s="24">
        <f t="shared" si="0"/>
        <v>64</v>
      </c>
      <c r="O15" s="29">
        <v>9</v>
      </c>
      <c r="P15" s="29">
        <v>9</v>
      </c>
      <c r="Q15" s="3">
        <f t="shared" si="1"/>
        <v>58.400000000000006</v>
      </c>
      <c r="R15" s="3"/>
      <c r="S15" s="4"/>
    </row>
    <row r="16" spans="1:19" ht="12.75">
      <c r="A16" s="18"/>
      <c r="B16" s="5">
        <v>6</v>
      </c>
      <c r="C16" s="5">
        <v>900035</v>
      </c>
      <c r="D16" s="26" t="s">
        <v>106</v>
      </c>
      <c r="E16" s="26" t="s">
        <v>107</v>
      </c>
      <c r="F16" s="26" t="s">
        <v>99</v>
      </c>
      <c r="G16" s="26" t="s">
        <v>63</v>
      </c>
      <c r="H16" s="5" t="s">
        <v>64</v>
      </c>
      <c r="I16" s="5">
        <v>9</v>
      </c>
      <c r="J16" s="24">
        <v>22</v>
      </c>
      <c r="K16" s="24">
        <v>13</v>
      </c>
      <c r="L16" s="24">
        <v>10</v>
      </c>
      <c r="M16" s="24">
        <v>12</v>
      </c>
      <c r="N16" s="24">
        <f t="shared" si="0"/>
        <v>57</v>
      </c>
      <c r="O16" s="24">
        <v>11</v>
      </c>
      <c r="P16" s="24">
        <v>11</v>
      </c>
      <c r="Q16" s="3">
        <f t="shared" si="1"/>
        <v>54.400000000000006</v>
      </c>
      <c r="R16" s="3"/>
      <c r="S16" s="4"/>
    </row>
    <row r="17" spans="1:19" ht="12.75">
      <c r="A17" s="18"/>
      <c r="B17" s="5">
        <v>7</v>
      </c>
      <c r="C17" s="5">
        <v>900042</v>
      </c>
      <c r="D17" s="26" t="s">
        <v>120</v>
      </c>
      <c r="E17" s="26" t="s">
        <v>121</v>
      </c>
      <c r="F17" s="26" t="s">
        <v>122</v>
      </c>
      <c r="G17" s="26" t="s">
        <v>63</v>
      </c>
      <c r="H17" s="26" t="s">
        <v>64</v>
      </c>
      <c r="I17" s="5">
        <v>9</v>
      </c>
      <c r="J17" s="24">
        <v>9</v>
      </c>
      <c r="K17" s="24">
        <v>13</v>
      </c>
      <c r="L17" s="24">
        <v>14</v>
      </c>
      <c r="M17" s="24">
        <v>13</v>
      </c>
      <c r="N17" s="24">
        <f t="shared" si="0"/>
        <v>49</v>
      </c>
      <c r="O17" s="24">
        <v>11</v>
      </c>
      <c r="P17" s="24">
        <f aca="true" t="shared" si="2" ref="P17:P22">O17</f>
        <v>11</v>
      </c>
      <c r="Q17" s="3">
        <f t="shared" si="1"/>
        <v>48</v>
      </c>
      <c r="R17" s="3"/>
      <c r="S17" s="4"/>
    </row>
    <row r="18" spans="1:19" ht="12.75">
      <c r="A18" s="18"/>
      <c r="B18" s="5">
        <v>8</v>
      </c>
      <c r="C18" s="5">
        <v>900044</v>
      </c>
      <c r="D18" s="26" t="s">
        <v>124</v>
      </c>
      <c r="E18" s="26" t="s">
        <v>125</v>
      </c>
      <c r="F18" s="26" t="s">
        <v>56</v>
      </c>
      <c r="G18" s="26" t="s">
        <v>63</v>
      </c>
      <c r="H18" s="5" t="s">
        <v>42</v>
      </c>
      <c r="I18" s="5">
        <v>9</v>
      </c>
      <c r="J18" s="24">
        <v>13</v>
      </c>
      <c r="K18" s="24">
        <v>11</v>
      </c>
      <c r="L18" s="24">
        <v>10</v>
      </c>
      <c r="M18" s="24">
        <v>4</v>
      </c>
      <c r="N18" s="24">
        <f t="shared" si="0"/>
        <v>38</v>
      </c>
      <c r="O18" s="24">
        <v>21</v>
      </c>
      <c r="P18" s="24">
        <f t="shared" si="2"/>
        <v>21</v>
      </c>
      <c r="Q18" s="3">
        <f t="shared" si="1"/>
        <v>47.2</v>
      </c>
      <c r="R18" s="3"/>
      <c r="S18" s="4"/>
    </row>
    <row r="19" spans="1:19" ht="12.75">
      <c r="A19" s="18"/>
      <c r="B19" s="5">
        <v>9</v>
      </c>
      <c r="C19" s="5">
        <v>900046</v>
      </c>
      <c r="D19" s="26" t="s">
        <v>128</v>
      </c>
      <c r="E19" s="26" t="s">
        <v>129</v>
      </c>
      <c r="F19" s="26" t="s">
        <v>130</v>
      </c>
      <c r="G19" s="26" t="s">
        <v>63</v>
      </c>
      <c r="H19" s="5" t="s">
        <v>64</v>
      </c>
      <c r="I19" s="5">
        <v>9</v>
      </c>
      <c r="J19" s="24">
        <v>11</v>
      </c>
      <c r="K19" s="24">
        <v>14</v>
      </c>
      <c r="L19" s="24">
        <v>9</v>
      </c>
      <c r="M19" s="24">
        <v>8</v>
      </c>
      <c r="N19" s="24">
        <f t="shared" si="0"/>
        <v>42</v>
      </c>
      <c r="O19" s="24">
        <v>9</v>
      </c>
      <c r="P19" s="24">
        <f t="shared" si="2"/>
        <v>9</v>
      </c>
      <c r="Q19" s="3">
        <f t="shared" si="1"/>
        <v>40.800000000000004</v>
      </c>
      <c r="R19" s="3"/>
      <c r="S19" s="4"/>
    </row>
    <row r="20" spans="1:19" ht="12.75">
      <c r="A20" s="18"/>
      <c r="B20" s="5">
        <v>10</v>
      </c>
      <c r="C20" s="5">
        <v>900047</v>
      </c>
      <c r="D20" s="26" t="s">
        <v>131</v>
      </c>
      <c r="E20" s="26" t="s">
        <v>47</v>
      </c>
      <c r="F20" s="26" t="s">
        <v>132</v>
      </c>
      <c r="G20" s="26" t="s">
        <v>63</v>
      </c>
      <c r="H20" s="5" t="s">
        <v>42</v>
      </c>
      <c r="I20" s="5">
        <v>9</v>
      </c>
      <c r="J20" s="24">
        <v>0</v>
      </c>
      <c r="K20" s="24">
        <v>13</v>
      </c>
      <c r="L20" s="24">
        <v>14</v>
      </c>
      <c r="M20" s="24">
        <v>13</v>
      </c>
      <c r="N20" s="24">
        <f t="shared" si="0"/>
        <v>40</v>
      </c>
      <c r="O20" s="24">
        <v>10</v>
      </c>
      <c r="P20" s="24">
        <f t="shared" si="2"/>
        <v>10</v>
      </c>
      <c r="Q20" s="3">
        <f t="shared" si="1"/>
        <v>40</v>
      </c>
      <c r="R20" s="3"/>
      <c r="S20" s="4"/>
    </row>
    <row r="21" spans="1:19" ht="12.75">
      <c r="A21" s="18"/>
      <c r="B21" s="5">
        <v>11</v>
      </c>
      <c r="C21" s="5">
        <v>900049</v>
      </c>
      <c r="D21" s="26" t="s">
        <v>134</v>
      </c>
      <c r="E21" s="26" t="s">
        <v>135</v>
      </c>
      <c r="F21" s="26" t="s">
        <v>56</v>
      </c>
      <c r="G21" s="26" t="s">
        <v>63</v>
      </c>
      <c r="H21" s="5" t="s">
        <v>42</v>
      </c>
      <c r="I21" s="5">
        <v>9</v>
      </c>
      <c r="J21" s="24">
        <v>0</v>
      </c>
      <c r="K21" s="24">
        <v>11</v>
      </c>
      <c r="L21" s="24">
        <v>7</v>
      </c>
      <c r="M21" s="24">
        <v>7</v>
      </c>
      <c r="N21" s="24">
        <f t="shared" si="0"/>
        <v>25</v>
      </c>
      <c r="O21" s="24">
        <v>24</v>
      </c>
      <c r="P21" s="24">
        <f t="shared" si="2"/>
        <v>24</v>
      </c>
      <c r="Q21" s="3">
        <f t="shared" si="1"/>
        <v>39.2</v>
      </c>
      <c r="R21" s="3"/>
      <c r="S21" s="4"/>
    </row>
    <row r="22" spans="1:19" ht="12.75">
      <c r="A22" s="18"/>
      <c r="B22" s="5">
        <v>12</v>
      </c>
      <c r="C22" s="5">
        <v>900043</v>
      </c>
      <c r="D22" s="26" t="s">
        <v>123</v>
      </c>
      <c r="E22" s="26" t="s">
        <v>76</v>
      </c>
      <c r="F22" s="26" t="s">
        <v>102</v>
      </c>
      <c r="G22" s="26" t="s">
        <v>63</v>
      </c>
      <c r="H22" s="5" t="s">
        <v>42</v>
      </c>
      <c r="I22" s="5">
        <v>9</v>
      </c>
      <c r="J22" s="24">
        <v>7</v>
      </c>
      <c r="K22" s="24">
        <v>13</v>
      </c>
      <c r="L22" s="24">
        <v>10</v>
      </c>
      <c r="M22" s="24">
        <v>5</v>
      </c>
      <c r="N22" s="24">
        <f t="shared" si="0"/>
        <v>35</v>
      </c>
      <c r="O22" s="24">
        <v>11</v>
      </c>
      <c r="P22" s="24">
        <f t="shared" si="2"/>
        <v>11</v>
      </c>
      <c r="Q22" s="3">
        <f t="shared" si="1"/>
        <v>36.800000000000004</v>
      </c>
      <c r="R22" s="3"/>
      <c r="S22" s="4"/>
    </row>
    <row r="23" spans="1:19" ht="12.75">
      <c r="A23" s="18"/>
      <c r="B23" s="5">
        <v>13</v>
      </c>
      <c r="C23" s="5">
        <v>900036</v>
      </c>
      <c r="D23" s="26" t="s">
        <v>108</v>
      </c>
      <c r="E23" s="26" t="s">
        <v>101</v>
      </c>
      <c r="F23" s="26" t="s">
        <v>109</v>
      </c>
      <c r="G23" s="26" t="s">
        <v>63</v>
      </c>
      <c r="H23" s="5" t="s">
        <v>64</v>
      </c>
      <c r="I23" s="5">
        <v>9</v>
      </c>
      <c r="J23" s="24">
        <v>9</v>
      </c>
      <c r="K23" s="24">
        <v>6</v>
      </c>
      <c r="L23" s="24">
        <v>13</v>
      </c>
      <c r="M23" s="24">
        <v>8</v>
      </c>
      <c r="N23" s="24">
        <f t="shared" si="0"/>
        <v>36</v>
      </c>
      <c r="O23" s="24">
        <v>9</v>
      </c>
      <c r="P23" s="24">
        <v>9</v>
      </c>
      <c r="Q23" s="3">
        <f t="shared" si="1"/>
        <v>36</v>
      </c>
      <c r="R23" s="3"/>
      <c r="S23" s="4"/>
    </row>
    <row r="24" spans="1:19" ht="12.75">
      <c r="A24" s="18"/>
      <c r="B24" s="5">
        <v>14</v>
      </c>
      <c r="C24" s="5">
        <v>900041</v>
      </c>
      <c r="D24" s="26" t="s">
        <v>118</v>
      </c>
      <c r="E24" s="26" t="s">
        <v>101</v>
      </c>
      <c r="F24" s="26" t="s">
        <v>119</v>
      </c>
      <c r="G24" s="26" t="s">
        <v>63</v>
      </c>
      <c r="H24" s="5" t="s">
        <v>42</v>
      </c>
      <c r="I24" s="5">
        <v>9</v>
      </c>
      <c r="J24" s="24">
        <v>2</v>
      </c>
      <c r="K24" s="24">
        <v>14</v>
      </c>
      <c r="L24" s="24">
        <v>8</v>
      </c>
      <c r="M24" s="24">
        <v>9</v>
      </c>
      <c r="N24" s="24">
        <f t="shared" si="0"/>
        <v>33</v>
      </c>
      <c r="O24" s="24">
        <v>9</v>
      </c>
      <c r="P24" s="24">
        <f>O24</f>
        <v>9</v>
      </c>
      <c r="Q24" s="3">
        <f t="shared" si="1"/>
        <v>33.6</v>
      </c>
      <c r="R24" s="3"/>
      <c r="S24" s="4"/>
    </row>
    <row r="25" spans="1:19" ht="12.75">
      <c r="A25" s="18"/>
      <c r="B25" s="5">
        <v>15</v>
      </c>
      <c r="C25" s="5">
        <v>900048</v>
      </c>
      <c r="D25" s="26" t="s">
        <v>133</v>
      </c>
      <c r="E25" s="26" t="s">
        <v>125</v>
      </c>
      <c r="F25" s="26" t="s">
        <v>86</v>
      </c>
      <c r="G25" s="26" t="s">
        <v>63</v>
      </c>
      <c r="H25" s="5" t="s">
        <v>42</v>
      </c>
      <c r="I25" s="5">
        <v>9</v>
      </c>
      <c r="J25" s="24">
        <v>0</v>
      </c>
      <c r="K25" s="24">
        <v>10</v>
      </c>
      <c r="L25" s="24">
        <v>6</v>
      </c>
      <c r="M25" s="24">
        <v>6</v>
      </c>
      <c r="N25" s="24">
        <f t="shared" si="0"/>
        <v>22</v>
      </c>
      <c r="O25" s="24">
        <v>15</v>
      </c>
      <c r="P25" s="24">
        <f>O25</f>
        <v>15</v>
      </c>
      <c r="Q25" s="3">
        <f t="shared" si="1"/>
        <v>29.6</v>
      </c>
      <c r="R25" s="3"/>
      <c r="S25" s="4"/>
    </row>
    <row r="26" spans="1:19" ht="39">
      <c r="A26" s="18"/>
      <c r="B26" s="5">
        <v>16</v>
      </c>
      <c r="C26" s="5">
        <v>900032</v>
      </c>
      <c r="D26" s="26" t="s">
        <v>98</v>
      </c>
      <c r="E26" s="26" t="s">
        <v>61</v>
      </c>
      <c r="F26" s="26" t="s">
        <v>99</v>
      </c>
      <c r="G26" s="26" t="s">
        <v>63</v>
      </c>
      <c r="H26" s="32" t="s">
        <v>96</v>
      </c>
      <c r="I26" s="5">
        <v>9</v>
      </c>
      <c r="J26" s="30">
        <v>11</v>
      </c>
      <c r="K26" s="24">
        <v>11</v>
      </c>
      <c r="L26" s="24">
        <v>6</v>
      </c>
      <c r="M26" s="24">
        <v>5</v>
      </c>
      <c r="N26" s="24">
        <f t="shared" si="0"/>
        <v>33</v>
      </c>
      <c r="O26" s="24">
        <v>1</v>
      </c>
      <c r="P26" s="24">
        <v>1</v>
      </c>
      <c r="Q26" s="3">
        <f t="shared" si="1"/>
        <v>27.200000000000003</v>
      </c>
      <c r="R26" s="3"/>
      <c r="S26" s="4"/>
    </row>
    <row r="27" spans="1:19" ht="12.75">
      <c r="A27" s="18"/>
      <c r="B27" s="5">
        <v>17</v>
      </c>
      <c r="C27" s="5">
        <v>900045</v>
      </c>
      <c r="D27" s="26" t="s">
        <v>126</v>
      </c>
      <c r="E27" s="26" t="s">
        <v>127</v>
      </c>
      <c r="F27" s="26" t="s">
        <v>70</v>
      </c>
      <c r="G27" s="26" t="s">
        <v>63</v>
      </c>
      <c r="H27" s="5" t="s">
        <v>42</v>
      </c>
      <c r="I27" s="5">
        <v>9</v>
      </c>
      <c r="J27" s="24">
        <v>0</v>
      </c>
      <c r="K27" s="24">
        <v>8</v>
      </c>
      <c r="L27" s="24">
        <v>13</v>
      </c>
      <c r="M27" s="24">
        <v>10</v>
      </c>
      <c r="N27" s="24">
        <f t="shared" si="0"/>
        <v>31</v>
      </c>
      <c r="O27" s="24">
        <v>0</v>
      </c>
      <c r="P27" s="24">
        <f>O27</f>
        <v>0</v>
      </c>
      <c r="Q27" s="3">
        <f t="shared" si="1"/>
        <v>24.8</v>
      </c>
      <c r="R27" s="3"/>
      <c r="S27" s="4"/>
    </row>
    <row r="28" spans="1:19" ht="12.75">
      <c r="A28" s="18"/>
      <c r="B28" s="5">
        <v>18</v>
      </c>
      <c r="C28" s="5">
        <v>900052</v>
      </c>
      <c r="D28" s="26" t="s">
        <v>140</v>
      </c>
      <c r="E28" s="26" t="s">
        <v>141</v>
      </c>
      <c r="F28" s="26" t="s">
        <v>142</v>
      </c>
      <c r="G28" s="26" t="s">
        <v>63</v>
      </c>
      <c r="H28" s="5" t="s">
        <v>42</v>
      </c>
      <c r="I28" s="5">
        <v>9</v>
      </c>
      <c r="J28" s="24">
        <v>5</v>
      </c>
      <c r="K28" s="24">
        <v>10</v>
      </c>
      <c r="L28" s="24">
        <v>4</v>
      </c>
      <c r="M28" s="24">
        <v>4</v>
      </c>
      <c r="N28" s="24">
        <f t="shared" si="0"/>
        <v>23</v>
      </c>
      <c r="O28" s="24">
        <v>3</v>
      </c>
      <c r="P28" s="24">
        <f>O28</f>
        <v>3</v>
      </c>
      <c r="Q28" s="3">
        <f t="shared" si="1"/>
        <v>20.8</v>
      </c>
      <c r="R28" s="3"/>
      <c r="S28" s="4"/>
    </row>
    <row r="29" spans="1:19" ht="12.75">
      <c r="A29" s="18"/>
      <c r="B29" s="5">
        <v>19</v>
      </c>
      <c r="C29" s="5">
        <v>900039</v>
      </c>
      <c r="D29" s="26" t="s">
        <v>113</v>
      </c>
      <c r="E29" s="26" t="s">
        <v>107</v>
      </c>
      <c r="F29" s="26" t="s">
        <v>114</v>
      </c>
      <c r="G29" s="26" t="s">
        <v>63</v>
      </c>
      <c r="H29" s="5" t="s">
        <v>42</v>
      </c>
      <c r="I29" s="5">
        <v>9</v>
      </c>
      <c r="J29" s="24">
        <v>0</v>
      </c>
      <c r="K29" s="24">
        <v>6</v>
      </c>
      <c r="L29" s="24">
        <v>8</v>
      </c>
      <c r="M29" s="24">
        <v>5</v>
      </c>
      <c r="N29" s="24">
        <f t="shared" si="0"/>
        <v>19</v>
      </c>
      <c r="O29" s="24">
        <v>3</v>
      </c>
      <c r="P29" s="24">
        <f>O29</f>
        <v>3</v>
      </c>
      <c r="Q29" s="3">
        <f t="shared" si="1"/>
        <v>17.6</v>
      </c>
      <c r="R29" s="3"/>
      <c r="S29" s="4"/>
    </row>
    <row r="30" spans="1:19" ht="12.75">
      <c r="A30" s="18"/>
      <c r="B30" s="5">
        <v>20</v>
      </c>
      <c r="C30" s="5">
        <v>900050</v>
      </c>
      <c r="D30" s="26" t="s">
        <v>136</v>
      </c>
      <c r="E30" s="26" t="s">
        <v>55</v>
      </c>
      <c r="F30" s="26" t="s">
        <v>114</v>
      </c>
      <c r="G30" s="26" t="s">
        <v>63</v>
      </c>
      <c r="H30" s="5" t="s">
        <v>97</v>
      </c>
      <c r="I30" s="5">
        <v>9</v>
      </c>
      <c r="J30" s="24">
        <v>0</v>
      </c>
      <c r="K30" s="24">
        <v>7</v>
      </c>
      <c r="L30" s="24">
        <v>12</v>
      </c>
      <c r="M30" s="24">
        <v>3</v>
      </c>
      <c r="N30" s="24">
        <f t="shared" si="0"/>
        <v>22</v>
      </c>
      <c r="O30" s="24">
        <v>0</v>
      </c>
      <c r="P30" s="24">
        <f>O30</f>
        <v>0</v>
      </c>
      <c r="Q30" s="3">
        <f t="shared" si="1"/>
        <v>17.6</v>
      </c>
      <c r="R30" s="3"/>
      <c r="S30" s="4"/>
    </row>
    <row r="31" spans="1:19" ht="12.75">
      <c r="A31" s="18"/>
      <c r="B31" s="5">
        <v>21</v>
      </c>
      <c r="C31" s="5">
        <v>900051</v>
      </c>
      <c r="D31" s="26" t="s">
        <v>137</v>
      </c>
      <c r="E31" s="26" t="s">
        <v>138</v>
      </c>
      <c r="F31" s="26" t="s">
        <v>139</v>
      </c>
      <c r="G31" s="26" t="s">
        <v>63</v>
      </c>
      <c r="H31" s="5" t="s">
        <v>64</v>
      </c>
      <c r="I31" s="5">
        <v>9</v>
      </c>
      <c r="J31" s="24">
        <v>0</v>
      </c>
      <c r="K31" s="24">
        <v>8</v>
      </c>
      <c r="L31" s="25">
        <v>6</v>
      </c>
      <c r="M31" s="25">
        <v>4</v>
      </c>
      <c r="N31" s="24">
        <f t="shared" si="0"/>
        <v>18</v>
      </c>
      <c r="O31" s="25">
        <v>3</v>
      </c>
      <c r="P31" s="24">
        <f>O31</f>
        <v>3</v>
      </c>
      <c r="Q31" s="3">
        <f t="shared" si="1"/>
        <v>16.8</v>
      </c>
      <c r="R31" s="3"/>
      <c r="S31" s="4"/>
    </row>
    <row r="32" ht="12.75">
      <c r="A32" s="1"/>
    </row>
    <row r="33" spans="1:4" ht="12.75">
      <c r="A33" s="1"/>
      <c r="B33" s="10" t="s">
        <v>15</v>
      </c>
      <c r="C33" s="10"/>
      <c r="D33" s="10"/>
    </row>
    <row r="34" spans="1:4" ht="12.75">
      <c r="A34" s="1"/>
      <c r="B34" s="10" t="s">
        <v>14</v>
      </c>
      <c r="C34" s="10"/>
      <c r="D34" s="10"/>
    </row>
    <row r="35" spans="1:4" ht="12.75">
      <c r="A35" s="33" t="s">
        <v>12</v>
      </c>
      <c r="B35" s="33"/>
      <c r="C35" s="33"/>
      <c r="D35" s="33"/>
    </row>
    <row r="36" spans="1:4" ht="12.75">
      <c r="A36" s="33" t="s">
        <v>13</v>
      </c>
      <c r="B36" s="33"/>
      <c r="C36" s="33"/>
      <c r="D36" s="33"/>
    </row>
  </sheetData>
  <sheetProtection/>
  <mergeCells count="17">
    <mergeCell ref="A35:D35"/>
    <mergeCell ref="A36:D36"/>
    <mergeCell ref="B5:D5"/>
    <mergeCell ref="E5:S5"/>
    <mergeCell ref="F6:S6"/>
    <mergeCell ref="F7:S7"/>
    <mergeCell ref="F8:S8"/>
    <mergeCell ref="B9:I9"/>
    <mergeCell ref="J9:N9"/>
    <mergeCell ref="O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H10 D10:F10 F13"/>
  </dataValidation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B5">
      <selection activeCell="H14" sqref="H14"/>
    </sheetView>
  </sheetViews>
  <sheetFormatPr defaultColWidth="9.00390625" defaultRowHeight="12.75"/>
  <cols>
    <col min="2" max="2" width="9.25390625" style="0" customWidth="1"/>
    <col min="3" max="3" width="12.50390625" style="0" customWidth="1"/>
    <col min="4" max="4" width="13.00390625" style="0" customWidth="1"/>
    <col min="5" max="5" width="13.25390625" style="0" customWidth="1"/>
    <col min="6" max="6" width="13.875" style="0" customWidth="1"/>
    <col min="7" max="7" width="16.25390625" style="0" customWidth="1"/>
    <col min="8" max="8" width="27.50390625" style="0" customWidth="1"/>
  </cols>
  <sheetData>
    <row r="1" spans="1:19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2.75">
      <c r="A3" s="1"/>
      <c r="B3" s="35" t="s">
        <v>5</v>
      </c>
      <c r="C3" s="35"/>
      <c r="D3" s="35"/>
      <c r="E3" s="11"/>
      <c r="F3" s="34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2.75">
      <c r="A4" s="1"/>
      <c r="B4" s="35" t="s">
        <v>23</v>
      </c>
      <c r="C4" s="35"/>
      <c r="D4" s="35"/>
      <c r="E4" s="35"/>
      <c r="F4" s="34" t="s">
        <v>24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.75">
      <c r="A5" s="15"/>
      <c r="B5" s="35" t="s">
        <v>30</v>
      </c>
      <c r="C5" s="35"/>
      <c r="D5" s="35"/>
      <c r="E5" s="36" t="s">
        <v>31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16"/>
      <c r="B6" s="10" t="s">
        <v>18</v>
      </c>
      <c r="C6" s="10"/>
      <c r="D6" s="10"/>
      <c r="E6" s="10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2.75">
      <c r="A7" s="17"/>
      <c r="B7" s="8" t="s">
        <v>25</v>
      </c>
      <c r="C7" s="7"/>
      <c r="D7" s="9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2.75">
      <c r="A8" s="17"/>
      <c r="B8" s="7" t="s">
        <v>26</v>
      </c>
      <c r="C8" s="7"/>
      <c r="D8" s="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2.75">
      <c r="A9" s="17"/>
      <c r="B9" s="45"/>
      <c r="C9" s="46"/>
      <c r="D9" s="46"/>
      <c r="E9" s="46"/>
      <c r="F9" s="46"/>
      <c r="G9" s="46"/>
      <c r="H9" s="46"/>
      <c r="I9" s="47"/>
      <c r="J9" s="41" t="s">
        <v>34</v>
      </c>
      <c r="K9" s="42"/>
      <c r="L9" s="42"/>
      <c r="M9" s="42"/>
      <c r="N9" s="43"/>
      <c r="O9" s="41" t="s">
        <v>20</v>
      </c>
      <c r="P9" s="44"/>
      <c r="Q9" s="48"/>
      <c r="R9" s="42"/>
      <c r="S9" s="43"/>
    </row>
    <row r="10" spans="1:19" ht="96.75">
      <c r="A10" s="1"/>
      <c r="B10" s="19" t="s">
        <v>0</v>
      </c>
      <c r="C10" s="12" t="s">
        <v>4</v>
      </c>
      <c r="D10" s="21" t="s">
        <v>1</v>
      </c>
      <c r="E10" s="21" t="s">
        <v>2</v>
      </c>
      <c r="F10" s="21" t="s">
        <v>3</v>
      </c>
      <c r="G10" s="20" t="s">
        <v>27</v>
      </c>
      <c r="H10" s="13" t="s">
        <v>28</v>
      </c>
      <c r="I10" s="13" t="s">
        <v>29</v>
      </c>
      <c r="J10" s="22" t="s">
        <v>7</v>
      </c>
      <c r="K10" s="23" t="s">
        <v>8</v>
      </c>
      <c r="L10" s="23" t="s">
        <v>10</v>
      </c>
      <c r="M10" s="23" t="s">
        <v>9</v>
      </c>
      <c r="N10" s="23" t="s">
        <v>33</v>
      </c>
      <c r="O10" s="22" t="s">
        <v>200</v>
      </c>
      <c r="P10" s="23" t="s">
        <v>32</v>
      </c>
      <c r="Q10" s="14" t="s">
        <v>35</v>
      </c>
      <c r="R10" s="13" t="s">
        <v>36</v>
      </c>
      <c r="S10" s="13" t="s">
        <v>37</v>
      </c>
    </row>
    <row r="11" spans="1:19" ht="12.75">
      <c r="A11" s="18"/>
      <c r="B11" s="5">
        <v>1</v>
      </c>
      <c r="C11" s="5">
        <v>100054</v>
      </c>
      <c r="D11" s="26" t="s">
        <v>68</v>
      </c>
      <c r="E11" s="26" t="s">
        <v>69</v>
      </c>
      <c r="F11" s="26" t="s">
        <v>70</v>
      </c>
      <c r="G11" s="26" t="s">
        <v>63</v>
      </c>
      <c r="H11" s="5" t="s">
        <v>64</v>
      </c>
      <c r="I11" s="5">
        <v>10</v>
      </c>
      <c r="J11" s="24">
        <v>16</v>
      </c>
      <c r="K11" s="24">
        <v>20</v>
      </c>
      <c r="L11" s="24">
        <v>17</v>
      </c>
      <c r="M11" s="24">
        <v>17</v>
      </c>
      <c r="N11" s="24">
        <f aca="true" t="shared" si="0" ref="N11:N23">J11+K11+L11+M11</f>
        <v>70</v>
      </c>
      <c r="O11" s="24">
        <v>25</v>
      </c>
      <c r="P11" s="24">
        <f aca="true" t="shared" si="1" ref="P11:P23">O11</f>
        <v>25</v>
      </c>
      <c r="Q11" s="3">
        <f aca="true" t="shared" si="2" ref="Q11:Q23">0.8*(N11+P11)</f>
        <v>76</v>
      </c>
      <c r="R11" s="3"/>
      <c r="S11" s="4"/>
    </row>
    <row r="12" spans="1:19" ht="12.75">
      <c r="A12" s="18"/>
      <c r="B12" s="5">
        <v>2</v>
      </c>
      <c r="C12" s="5">
        <v>100056</v>
      </c>
      <c r="D12" s="26" t="s">
        <v>73</v>
      </c>
      <c r="E12" s="26" t="s">
        <v>74</v>
      </c>
      <c r="F12" s="26" t="s">
        <v>45</v>
      </c>
      <c r="G12" s="26" t="s">
        <v>63</v>
      </c>
      <c r="H12" s="5" t="s">
        <v>42</v>
      </c>
      <c r="I12" s="5">
        <v>10</v>
      </c>
      <c r="J12" s="24">
        <v>16</v>
      </c>
      <c r="K12" s="24">
        <v>13</v>
      </c>
      <c r="L12" s="24">
        <v>18</v>
      </c>
      <c r="M12" s="24">
        <v>18</v>
      </c>
      <c r="N12" s="24">
        <f t="shared" si="0"/>
        <v>65</v>
      </c>
      <c r="O12" s="24">
        <v>23</v>
      </c>
      <c r="P12" s="24">
        <f t="shared" si="1"/>
        <v>23</v>
      </c>
      <c r="Q12" s="3">
        <f t="shared" si="2"/>
        <v>70.4</v>
      </c>
      <c r="R12" s="3"/>
      <c r="S12" s="4"/>
    </row>
    <row r="13" spans="1:19" ht="12.75">
      <c r="A13" s="18"/>
      <c r="B13" s="5">
        <v>3</v>
      </c>
      <c r="C13" s="5">
        <v>100057</v>
      </c>
      <c r="D13" s="26" t="s">
        <v>75</v>
      </c>
      <c r="E13" s="26" t="s">
        <v>76</v>
      </c>
      <c r="F13" s="26" t="s">
        <v>45</v>
      </c>
      <c r="G13" s="26" t="s">
        <v>63</v>
      </c>
      <c r="H13" s="5" t="s">
        <v>42</v>
      </c>
      <c r="I13" s="5">
        <v>10</v>
      </c>
      <c r="J13" s="24">
        <v>18</v>
      </c>
      <c r="K13" s="24">
        <v>15</v>
      </c>
      <c r="L13" s="24">
        <v>16</v>
      </c>
      <c r="M13" s="24">
        <v>20</v>
      </c>
      <c r="N13" s="24">
        <f t="shared" si="0"/>
        <v>69</v>
      </c>
      <c r="O13" s="24">
        <v>17</v>
      </c>
      <c r="P13" s="24">
        <f t="shared" si="1"/>
        <v>17</v>
      </c>
      <c r="Q13" s="3">
        <f t="shared" si="2"/>
        <v>68.8</v>
      </c>
      <c r="R13" s="3"/>
      <c r="S13" s="4"/>
    </row>
    <row r="14" spans="1:19" ht="39">
      <c r="A14" s="18"/>
      <c r="B14" s="5">
        <v>4</v>
      </c>
      <c r="C14" s="5">
        <v>100065</v>
      </c>
      <c r="D14" s="26" t="s">
        <v>93</v>
      </c>
      <c r="E14" s="26" t="s">
        <v>94</v>
      </c>
      <c r="F14" s="26" t="s">
        <v>95</v>
      </c>
      <c r="G14" s="26" t="s">
        <v>63</v>
      </c>
      <c r="H14" s="52" t="s">
        <v>201</v>
      </c>
      <c r="I14" s="5">
        <v>10</v>
      </c>
      <c r="J14" s="24">
        <v>12</v>
      </c>
      <c r="K14" s="24">
        <v>25</v>
      </c>
      <c r="L14" s="24">
        <v>12</v>
      </c>
      <c r="M14" s="24">
        <v>11</v>
      </c>
      <c r="N14" s="24">
        <f t="shared" si="0"/>
        <v>60</v>
      </c>
      <c r="O14" s="24">
        <v>25</v>
      </c>
      <c r="P14" s="24">
        <f t="shared" si="1"/>
        <v>25</v>
      </c>
      <c r="Q14" s="3">
        <f t="shared" si="2"/>
        <v>68</v>
      </c>
      <c r="R14" s="3"/>
      <c r="S14" s="4"/>
    </row>
    <row r="15" spans="1:19" ht="12.75">
      <c r="A15" s="18"/>
      <c r="B15" s="5">
        <v>5</v>
      </c>
      <c r="C15" s="5">
        <v>100063</v>
      </c>
      <c r="D15" s="26" t="s">
        <v>89</v>
      </c>
      <c r="E15" s="26" t="s">
        <v>90</v>
      </c>
      <c r="F15" s="26" t="s">
        <v>91</v>
      </c>
      <c r="G15" s="26" t="s">
        <v>63</v>
      </c>
      <c r="H15" s="5" t="s">
        <v>42</v>
      </c>
      <c r="I15" s="5">
        <v>10</v>
      </c>
      <c r="J15" s="24">
        <v>19</v>
      </c>
      <c r="K15" s="24">
        <v>14</v>
      </c>
      <c r="L15" s="24">
        <v>9</v>
      </c>
      <c r="M15" s="24">
        <v>14</v>
      </c>
      <c r="N15" s="24">
        <f t="shared" si="0"/>
        <v>56</v>
      </c>
      <c r="O15" s="24">
        <v>11</v>
      </c>
      <c r="P15" s="24">
        <f t="shared" si="1"/>
        <v>11</v>
      </c>
      <c r="Q15" s="3">
        <f t="shared" si="2"/>
        <v>53.6</v>
      </c>
      <c r="R15" s="3"/>
      <c r="S15" s="4"/>
    </row>
    <row r="16" spans="1:19" ht="12.75">
      <c r="A16" s="18"/>
      <c r="B16" s="5">
        <v>6</v>
      </c>
      <c r="C16" s="5">
        <v>100062</v>
      </c>
      <c r="D16" s="26" t="s">
        <v>87</v>
      </c>
      <c r="E16" s="26" t="s">
        <v>66</v>
      </c>
      <c r="F16" s="26" t="s">
        <v>88</v>
      </c>
      <c r="G16" s="26" t="s">
        <v>63</v>
      </c>
      <c r="H16" s="5" t="s">
        <v>42</v>
      </c>
      <c r="I16" s="5">
        <v>10</v>
      </c>
      <c r="J16" s="24">
        <v>14</v>
      </c>
      <c r="K16" s="24">
        <v>10</v>
      </c>
      <c r="L16" s="24">
        <v>12</v>
      </c>
      <c r="M16" s="24">
        <v>11</v>
      </c>
      <c r="N16" s="24">
        <f>J16+K16+L16+M16</f>
        <v>47</v>
      </c>
      <c r="O16" s="24">
        <v>19</v>
      </c>
      <c r="P16" s="24">
        <f>O16</f>
        <v>19</v>
      </c>
      <c r="Q16" s="3">
        <f>0.8*(N16+P16)</f>
        <v>52.800000000000004</v>
      </c>
      <c r="R16" s="3"/>
      <c r="S16" s="4"/>
    </row>
    <row r="17" spans="1:19" ht="12.75">
      <c r="A17" s="18"/>
      <c r="B17" s="5">
        <v>7</v>
      </c>
      <c r="C17" s="5">
        <v>100058</v>
      </c>
      <c r="D17" s="26" t="s">
        <v>77</v>
      </c>
      <c r="E17" s="26" t="s">
        <v>78</v>
      </c>
      <c r="F17" s="26" t="s">
        <v>48</v>
      </c>
      <c r="G17" s="26" t="s">
        <v>63</v>
      </c>
      <c r="H17" s="5" t="s">
        <v>42</v>
      </c>
      <c r="I17" s="5">
        <v>10</v>
      </c>
      <c r="J17" s="24">
        <v>18</v>
      </c>
      <c r="K17" s="24">
        <v>6</v>
      </c>
      <c r="L17" s="29">
        <v>15</v>
      </c>
      <c r="M17" s="29">
        <v>11</v>
      </c>
      <c r="N17" s="24">
        <f t="shared" si="0"/>
        <v>50</v>
      </c>
      <c r="O17" s="29">
        <v>16</v>
      </c>
      <c r="P17" s="24">
        <f t="shared" si="1"/>
        <v>16</v>
      </c>
      <c r="Q17" s="3">
        <f t="shared" si="2"/>
        <v>52.800000000000004</v>
      </c>
      <c r="R17" s="3"/>
      <c r="S17" s="4"/>
    </row>
    <row r="18" spans="1:19" ht="12.75">
      <c r="A18" s="18"/>
      <c r="B18" s="5">
        <v>8</v>
      </c>
      <c r="C18" s="5">
        <v>100055</v>
      </c>
      <c r="D18" s="26" t="s">
        <v>71</v>
      </c>
      <c r="E18" s="26" t="s">
        <v>72</v>
      </c>
      <c r="F18" s="26" t="s">
        <v>70</v>
      </c>
      <c r="G18" s="26" t="s">
        <v>63</v>
      </c>
      <c r="H18" s="5" t="s">
        <v>64</v>
      </c>
      <c r="I18" s="5">
        <v>10</v>
      </c>
      <c r="J18" s="24">
        <v>15</v>
      </c>
      <c r="K18" s="24">
        <v>16</v>
      </c>
      <c r="L18" s="24">
        <v>12</v>
      </c>
      <c r="M18" s="24">
        <v>7</v>
      </c>
      <c r="N18" s="24">
        <f t="shared" si="0"/>
        <v>50</v>
      </c>
      <c r="O18" s="24">
        <v>15</v>
      </c>
      <c r="P18" s="24">
        <f t="shared" si="1"/>
        <v>15</v>
      </c>
      <c r="Q18" s="3">
        <f t="shared" si="2"/>
        <v>52</v>
      </c>
      <c r="R18" s="3"/>
      <c r="S18" s="4"/>
    </row>
    <row r="19" spans="1:19" ht="12.75">
      <c r="A19" s="18"/>
      <c r="B19" s="5">
        <v>9</v>
      </c>
      <c r="C19" s="5">
        <v>100060</v>
      </c>
      <c r="D19" s="26" t="s">
        <v>82</v>
      </c>
      <c r="E19" s="26" t="s">
        <v>83</v>
      </c>
      <c r="F19" s="26" t="s">
        <v>70</v>
      </c>
      <c r="G19" s="26" t="s">
        <v>63</v>
      </c>
      <c r="H19" s="5" t="s">
        <v>42</v>
      </c>
      <c r="I19" s="5">
        <v>10</v>
      </c>
      <c r="J19" s="24">
        <v>11</v>
      </c>
      <c r="K19" s="24">
        <v>8</v>
      </c>
      <c r="L19" s="24">
        <v>8</v>
      </c>
      <c r="M19" s="24">
        <v>7</v>
      </c>
      <c r="N19" s="24">
        <f t="shared" si="0"/>
        <v>34</v>
      </c>
      <c r="O19" s="24">
        <v>23</v>
      </c>
      <c r="P19" s="24">
        <f t="shared" si="1"/>
        <v>23</v>
      </c>
      <c r="Q19" s="3">
        <f t="shared" si="2"/>
        <v>45.6</v>
      </c>
      <c r="R19" s="3"/>
      <c r="S19" s="4"/>
    </row>
    <row r="20" spans="1:19" ht="12.75">
      <c r="A20" s="18"/>
      <c r="B20" s="5">
        <v>10</v>
      </c>
      <c r="C20" s="5">
        <v>100061</v>
      </c>
      <c r="D20" s="26" t="s">
        <v>84</v>
      </c>
      <c r="E20" s="26" t="s">
        <v>85</v>
      </c>
      <c r="F20" s="26" t="s">
        <v>86</v>
      </c>
      <c r="G20" s="26" t="s">
        <v>63</v>
      </c>
      <c r="H20" s="5" t="s">
        <v>42</v>
      </c>
      <c r="I20" s="5">
        <v>10</v>
      </c>
      <c r="J20" s="24">
        <v>5</v>
      </c>
      <c r="K20" s="24">
        <v>5</v>
      </c>
      <c r="L20" s="24">
        <v>12</v>
      </c>
      <c r="M20" s="24">
        <v>14</v>
      </c>
      <c r="N20" s="24">
        <f t="shared" si="0"/>
        <v>36</v>
      </c>
      <c r="O20" s="24">
        <v>17</v>
      </c>
      <c r="P20" s="24">
        <f t="shared" si="1"/>
        <v>17</v>
      </c>
      <c r="Q20" s="3">
        <f t="shared" si="2"/>
        <v>42.400000000000006</v>
      </c>
      <c r="R20" s="3"/>
      <c r="S20" s="4"/>
    </row>
    <row r="21" spans="1:19" ht="12.75">
      <c r="A21" s="18"/>
      <c r="B21" s="5">
        <v>11</v>
      </c>
      <c r="C21" s="5">
        <v>100059</v>
      </c>
      <c r="D21" s="26" t="s">
        <v>79</v>
      </c>
      <c r="E21" s="26" t="s">
        <v>80</v>
      </c>
      <c r="F21" s="26" t="s">
        <v>81</v>
      </c>
      <c r="G21" s="26" t="s">
        <v>63</v>
      </c>
      <c r="H21" s="5" t="s">
        <v>64</v>
      </c>
      <c r="I21" s="5">
        <v>10</v>
      </c>
      <c r="J21" s="24">
        <v>3</v>
      </c>
      <c r="K21" s="24">
        <v>18</v>
      </c>
      <c r="L21" s="24">
        <v>11</v>
      </c>
      <c r="M21" s="24">
        <v>8</v>
      </c>
      <c r="N21" s="24">
        <f t="shared" si="0"/>
        <v>40</v>
      </c>
      <c r="O21" s="24">
        <v>12</v>
      </c>
      <c r="P21" s="24">
        <f t="shared" si="1"/>
        <v>12</v>
      </c>
      <c r="Q21" s="3">
        <f t="shared" si="2"/>
        <v>41.6</v>
      </c>
      <c r="R21" s="3"/>
      <c r="S21" s="4"/>
    </row>
    <row r="22" spans="1:19" ht="12.75">
      <c r="A22" s="18"/>
      <c r="B22" s="5">
        <v>12</v>
      </c>
      <c r="C22" s="5">
        <v>100053</v>
      </c>
      <c r="D22" s="26" t="s">
        <v>65</v>
      </c>
      <c r="E22" s="26" t="s">
        <v>66</v>
      </c>
      <c r="F22" s="26" t="s">
        <v>67</v>
      </c>
      <c r="G22" s="26" t="s">
        <v>63</v>
      </c>
      <c r="H22" s="26" t="s">
        <v>64</v>
      </c>
      <c r="I22" s="5">
        <v>10</v>
      </c>
      <c r="J22" s="24">
        <v>9</v>
      </c>
      <c r="K22" s="24">
        <v>17</v>
      </c>
      <c r="L22" s="24">
        <v>17</v>
      </c>
      <c r="M22" s="24">
        <v>6</v>
      </c>
      <c r="N22" s="24">
        <f t="shared" si="0"/>
        <v>49</v>
      </c>
      <c r="O22" s="24">
        <v>0</v>
      </c>
      <c r="P22" s="24">
        <f t="shared" si="1"/>
        <v>0</v>
      </c>
      <c r="Q22" s="3">
        <f t="shared" si="2"/>
        <v>39.2</v>
      </c>
      <c r="R22" s="3"/>
      <c r="S22" s="4"/>
    </row>
    <row r="23" spans="1:19" ht="12.75">
      <c r="A23" s="18"/>
      <c r="B23" s="5">
        <v>13</v>
      </c>
      <c r="C23" s="5">
        <v>100064</v>
      </c>
      <c r="D23" s="26" t="s">
        <v>92</v>
      </c>
      <c r="E23" s="26" t="s">
        <v>76</v>
      </c>
      <c r="F23" s="26" t="s">
        <v>62</v>
      </c>
      <c r="G23" s="26" t="s">
        <v>63</v>
      </c>
      <c r="H23" s="5" t="s">
        <v>42</v>
      </c>
      <c r="I23" s="5">
        <v>10</v>
      </c>
      <c r="J23" s="24">
        <v>7</v>
      </c>
      <c r="K23" s="24">
        <v>17</v>
      </c>
      <c r="L23" s="24">
        <v>5</v>
      </c>
      <c r="M23" s="24">
        <v>12</v>
      </c>
      <c r="N23" s="24">
        <f t="shared" si="0"/>
        <v>41</v>
      </c>
      <c r="O23" s="24">
        <v>7</v>
      </c>
      <c r="P23" s="24">
        <f t="shared" si="1"/>
        <v>7</v>
      </c>
      <c r="Q23" s="3">
        <f t="shared" si="2"/>
        <v>38.400000000000006</v>
      </c>
      <c r="R23" s="3"/>
      <c r="S23" s="4"/>
    </row>
    <row r="24" ht="12.75">
      <c r="A24" s="1"/>
    </row>
    <row r="25" spans="1:4" ht="12.75">
      <c r="A25" s="1"/>
      <c r="B25" s="10" t="s">
        <v>15</v>
      </c>
      <c r="C25" s="10"/>
      <c r="D25" s="10"/>
    </row>
    <row r="26" spans="1:4" ht="12.75">
      <c r="A26" s="1"/>
      <c r="B26" s="10" t="s">
        <v>14</v>
      </c>
      <c r="C26" s="10"/>
      <c r="D26" s="10"/>
    </row>
    <row r="27" spans="1:4" ht="12.75">
      <c r="A27" s="33" t="s">
        <v>12</v>
      </c>
      <c r="B27" s="33"/>
      <c r="C27" s="33"/>
      <c r="D27" s="33"/>
    </row>
    <row r="28" spans="1:4" ht="12.75">
      <c r="A28" s="33" t="s">
        <v>13</v>
      </c>
      <c r="B28" s="33"/>
      <c r="C28" s="33"/>
      <c r="D28" s="33"/>
    </row>
  </sheetData>
  <sheetProtection/>
  <mergeCells count="17">
    <mergeCell ref="A27:D27"/>
    <mergeCell ref="A28:D28"/>
    <mergeCell ref="B5:D5"/>
    <mergeCell ref="E5:S5"/>
    <mergeCell ref="F6:S6"/>
    <mergeCell ref="F7:S7"/>
    <mergeCell ref="F8:S8"/>
    <mergeCell ref="B9:I9"/>
    <mergeCell ref="J9:N9"/>
    <mergeCell ref="O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H10 D10:F10 F13 H13"/>
  </dataValidation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">
      <selection activeCell="H22" sqref="H22"/>
    </sheetView>
  </sheetViews>
  <sheetFormatPr defaultColWidth="9.00390625" defaultRowHeight="12.75"/>
  <cols>
    <col min="2" max="2" width="10.00390625" style="0" customWidth="1"/>
    <col min="4" max="5" width="11.75390625" style="0" customWidth="1"/>
    <col min="6" max="6" width="13.25390625" style="0" customWidth="1"/>
    <col min="7" max="7" width="11.125" style="0" customWidth="1"/>
    <col min="8" max="8" width="28.375" style="0" customWidth="1"/>
    <col min="10" max="10" width="6.25390625" style="0" customWidth="1"/>
    <col min="11" max="13" width="6.75390625" style="0" customWidth="1"/>
  </cols>
  <sheetData>
    <row r="1" spans="1:19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2.75">
      <c r="A3" s="1"/>
      <c r="B3" s="35" t="s">
        <v>5</v>
      </c>
      <c r="C3" s="35"/>
      <c r="D3" s="35"/>
      <c r="E3" s="11"/>
      <c r="F3" s="34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2.75">
      <c r="A4" s="1"/>
      <c r="B4" s="35" t="s">
        <v>23</v>
      </c>
      <c r="C4" s="35"/>
      <c r="D4" s="35"/>
      <c r="E4" s="35"/>
      <c r="F4" s="34" t="s">
        <v>24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.75">
      <c r="A5" s="15"/>
      <c r="B5" s="35" t="s">
        <v>30</v>
      </c>
      <c r="C5" s="35"/>
      <c r="D5" s="35"/>
      <c r="E5" s="36" t="s">
        <v>31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16"/>
      <c r="B6" s="10" t="s">
        <v>17</v>
      </c>
      <c r="C6" s="10"/>
      <c r="D6" s="10"/>
      <c r="E6" s="10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2.75">
      <c r="A7" s="17"/>
      <c r="B7" s="8" t="s">
        <v>25</v>
      </c>
      <c r="C7" s="7"/>
      <c r="D7" s="9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2.75">
      <c r="A8" s="17"/>
      <c r="B8" s="7" t="s">
        <v>26</v>
      </c>
      <c r="C8" s="7"/>
      <c r="D8" s="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2.75">
      <c r="A9" s="17"/>
      <c r="B9" s="45"/>
      <c r="C9" s="46"/>
      <c r="D9" s="46"/>
      <c r="E9" s="46"/>
      <c r="F9" s="46"/>
      <c r="G9" s="46"/>
      <c r="H9" s="46"/>
      <c r="I9" s="47"/>
      <c r="J9" s="41" t="s">
        <v>34</v>
      </c>
      <c r="K9" s="42"/>
      <c r="L9" s="42"/>
      <c r="M9" s="42"/>
      <c r="N9" s="43"/>
      <c r="O9" s="41" t="s">
        <v>20</v>
      </c>
      <c r="P9" s="44"/>
      <c r="Q9" s="48"/>
      <c r="R9" s="42"/>
      <c r="S9" s="43"/>
    </row>
    <row r="10" spans="1:19" ht="111">
      <c r="A10" s="1"/>
      <c r="B10" s="19" t="s">
        <v>0</v>
      </c>
      <c r="C10" s="12" t="s">
        <v>4</v>
      </c>
      <c r="D10" s="21" t="s">
        <v>1</v>
      </c>
      <c r="E10" s="21" t="s">
        <v>2</v>
      </c>
      <c r="F10" s="21" t="s">
        <v>3</v>
      </c>
      <c r="G10" s="20" t="s">
        <v>27</v>
      </c>
      <c r="H10" s="13" t="s">
        <v>28</v>
      </c>
      <c r="I10" s="13" t="s">
        <v>29</v>
      </c>
      <c r="J10" s="22" t="s">
        <v>7</v>
      </c>
      <c r="K10" s="23" t="s">
        <v>8</v>
      </c>
      <c r="L10" s="23" t="s">
        <v>10</v>
      </c>
      <c r="M10" s="23" t="s">
        <v>9</v>
      </c>
      <c r="N10" s="23" t="s">
        <v>33</v>
      </c>
      <c r="O10" s="22" t="s">
        <v>200</v>
      </c>
      <c r="P10" s="23" t="s">
        <v>32</v>
      </c>
      <c r="Q10" s="14" t="s">
        <v>35</v>
      </c>
      <c r="R10" s="13" t="s">
        <v>36</v>
      </c>
      <c r="S10" s="13" t="s">
        <v>37</v>
      </c>
    </row>
    <row r="11" spans="1:19" ht="12.75">
      <c r="A11" s="18"/>
      <c r="B11" s="5">
        <v>1</v>
      </c>
      <c r="C11" s="5">
        <v>110068</v>
      </c>
      <c r="D11" s="26" t="s">
        <v>49</v>
      </c>
      <c r="E11" s="26" t="s">
        <v>50</v>
      </c>
      <c r="F11" s="26" t="s">
        <v>51</v>
      </c>
      <c r="G11" s="5" t="s">
        <v>63</v>
      </c>
      <c r="H11" s="5" t="s">
        <v>42</v>
      </c>
      <c r="I11" s="5">
        <v>11</v>
      </c>
      <c r="J11" s="24">
        <v>10</v>
      </c>
      <c r="K11" s="24">
        <v>20</v>
      </c>
      <c r="L11" s="24">
        <v>13</v>
      </c>
      <c r="M11" s="24">
        <v>19</v>
      </c>
      <c r="N11" s="24">
        <f aca="true" t="shared" si="0" ref="N11:N17">J11+K11+L11+M11</f>
        <v>62</v>
      </c>
      <c r="O11" s="24">
        <v>18</v>
      </c>
      <c r="P11" s="24">
        <f aca="true" t="shared" si="1" ref="P11:P17">O11</f>
        <v>18</v>
      </c>
      <c r="Q11" s="3">
        <f aca="true" t="shared" si="2" ref="Q11:Q17">0.8*(N11+P11)</f>
        <v>64</v>
      </c>
      <c r="R11" s="31"/>
      <c r="S11" s="4"/>
    </row>
    <row r="12" spans="1:19" ht="12.75">
      <c r="A12" s="18"/>
      <c r="B12" s="5">
        <v>2</v>
      </c>
      <c r="C12" s="5">
        <v>110067</v>
      </c>
      <c r="D12" s="26" t="s">
        <v>46</v>
      </c>
      <c r="E12" s="26" t="s">
        <v>47</v>
      </c>
      <c r="F12" s="26" t="s">
        <v>48</v>
      </c>
      <c r="G12" s="5" t="s">
        <v>63</v>
      </c>
      <c r="H12" s="5" t="s">
        <v>42</v>
      </c>
      <c r="I12" s="5">
        <v>11</v>
      </c>
      <c r="J12" s="24">
        <v>13</v>
      </c>
      <c r="K12" s="24">
        <v>15</v>
      </c>
      <c r="L12" s="24">
        <v>17</v>
      </c>
      <c r="M12" s="24">
        <v>14</v>
      </c>
      <c r="N12" s="24">
        <f t="shared" si="0"/>
        <v>59</v>
      </c>
      <c r="O12" s="24">
        <v>19</v>
      </c>
      <c r="P12" s="24">
        <f t="shared" si="1"/>
        <v>19</v>
      </c>
      <c r="Q12" s="3">
        <f t="shared" si="2"/>
        <v>62.400000000000006</v>
      </c>
      <c r="R12" s="31"/>
      <c r="S12" s="4"/>
    </row>
    <row r="13" spans="1:19" ht="12.75">
      <c r="A13" s="18"/>
      <c r="B13" s="5">
        <v>3</v>
      </c>
      <c r="C13" s="5">
        <v>110072</v>
      </c>
      <c r="D13" s="26" t="s">
        <v>60</v>
      </c>
      <c r="E13" s="26" t="s">
        <v>61</v>
      </c>
      <c r="F13" s="26" t="s">
        <v>62</v>
      </c>
      <c r="G13" s="5" t="s">
        <v>63</v>
      </c>
      <c r="H13" s="5" t="s">
        <v>42</v>
      </c>
      <c r="I13" s="5">
        <v>11</v>
      </c>
      <c r="J13" s="24">
        <v>17</v>
      </c>
      <c r="K13" s="24">
        <v>17</v>
      </c>
      <c r="L13" s="24">
        <v>13</v>
      </c>
      <c r="M13" s="24">
        <v>9</v>
      </c>
      <c r="N13" s="24">
        <f t="shared" si="0"/>
        <v>56</v>
      </c>
      <c r="O13" s="24">
        <v>17</v>
      </c>
      <c r="P13" s="24">
        <f t="shared" si="1"/>
        <v>17</v>
      </c>
      <c r="Q13" s="3">
        <f t="shared" si="2"/>
        <v>58.400000000000006</v>
      </c>
      <c r="R13" s="31"/>
      <c r="S13" s="4"/>
    </row>
    <row r="14" spans="1:19" ht="12.75">
      <c r="A14" s="18"/>
      <c r="B14" s="5">
        <v>4</v>
      </c>
      <c r="C14" s="5">
        <v>110069</v>
      </c>
      <c r="D14" s="26" t="s">
        <v>52</v>
      </c>
      <c r="E14" s="26" t="s">
        <v>53</v>
      </c>
      <c r="F14" s="26" t="s">
        <v>45</v>
      </c>
      <c r="G14" s="5" t="s">
        <v>63</v>
      </c>
      <c r="H14" s="5" t="s">
        <v>42</v>
      </c>
      <c r="I14" s="5">
        <v>11</v>
      </c>
      <c r="J14" s="24">
        <v>9</v>
      </c>
      <c r="K14" s="24">
        <v>16</v>
      </c>
      <c r="L14" s="24">
        <v>12</v>
      </c>
      <c r="M14" s="24">
        <v>17</v>
      </c>
      <c r="N14" s="24">
        <f t="shared" si="0"/>
        <v>54</v>
      </c>
      <c r="O14" s="24">
        <v>15</v>
      </c>
      <c r="P14" s="24">
        <f t="shared" si="1"/>
        <v>15</v>
      </c>
      <c r="Q14" s="3">
        <f t="shared" si="2"/>
        <v>55.2</v>
      </c>
      <c r="R14" s="31"/>
      <c r="S14" s="4"/>
    </row>
    <row r="15" spans="1:19" ht="12.75">
      <c r="A15" s="18"/>
      <c r="B15" s="5">
        <v>5</v>
      </c>
      <c r="C15" s="5">
        <v>110071</v>
      </c>
      <c r="D15" s="26" t="s">
        <v>57</v>
      </c>
      <c r="E15" s="26" t="s">
        <v>58</v>
      </c>
      <c r="F15" s="26" t="s">
        <v>59</v>
      </c>
      <c r="G15" s="5" t="s">
        <v>63</v>
      </c>
      <c r="H15" s="5" t="s">
        <v>42</v>
      </c>
      <c r="I15" s="5">
        <v>11</v>
      </c>
      <c r="J15" s="24">
        <v>17</v>
      </c>
      <c r="K15" s="24">
        <v>9</v>
      </c>
      <c r="L15" s="29">
        <v>10</v>
      </c>
      <c r="M15" s="29">
        <v>13</v>
      </c>
      <c r="N15" s="24">
        <f t="shared" si="0"/>
        <v>49</v>
      </c>
      <c r="O15" s="29">
        <v>17</v>
      </c>
      <c r="P15" s="24">
        <f t="shared" si="1"/>
        <v>17</v>
      </c>
      <c r="Q15" s="3">
        <f t="shared" si="2"/>
        <v>52.800000000000004</v>
      </c>
      <c r="R15" s="31"/>
      <c r="S15" s="4"/>
    </row>
    <row r="16" spans="1:19" ht="12.75">
      <c r="A16" s="18"/>
      <c r="B16" s="5">
        <v>6</v>
      </c>
      <c r="C16" s="5">
        <v>110070</v>
      </c>
      <c r="D16" s="26" t="s">
        <v>54</v>
      </c>
      <c r="E16" s="26" t="s">
        <v>55</v>
      </c>
      <c r="F16" s="26" t="s">
        <v>56</v>
      </c>
      <c r="G16" s="5" t="s">
        <v>63</v>
      </c>
      <c r="H16" s="5" t="s">
        <v>42</v>
      </c>
      <c r="I16" s="5">
        <v>11</v>
      </c>
      <c r="J16" s="24">
        <v>12</v>
      </c>
      <c r="K16" s="24">
        <v>11</v>
      </c>
      <c r="L16" s="24">
        <v>10</v>
      </c>
      <c r="M16" s="24">
        <v>17</v>
      </c>
      <c r="N16" s="24">
        <f t="shared" si="0"/>
        <v>50</v>
      </c>
      <c r="O16" s="24">
        <v>13</v>
      </c>
      <c r="P16" s="24">
        <f t="shared" si="1"/>
        <v>13</v>
      </c>
      <c r="Q16" s="3">
        <f t="shared" si="2"/>
        <v>50.400000000000006</v>
      </c>
      <c r="R16" s="31"/>
      <c r="S16" s="4"/>
    </row>
    <row r="17" spans="1:19" ht="12.75">
      <c r="A17" s="18"/>
      <c r="B17" s="5">
        <v>7</v>
      </c>
      <c r="C17" s="5">
        <v>110066</v>
      </c>
      <c r="D17" s="26" t="s">
        <v>43</v>
      </c>
      <c r="E17" s="26" t="s">
        <v>44</v>
      </c>
      <c r="F17" s="26" t="s">
        <v>45</v>
      </c>
      <c r="G17" s="5" t="s">
        <v>63</v>
      </c>
      <c r="H17" s="5" t="s">
        <v>42</v>
      </c>
      <c r="I17" s="5">
        <v>11</v>
      </c>
      <c r="J17" s="24">
        <v>12</v>
      </c>
      <c r="K17" s="24">
        <v>14</v>
      </c>
      <c r="L17" s="24">
        <v>12</v>
      </c>
      <c r="M17" s="24">
        <v>7</v>
      </c>
      <c r="N17" s="24">
        <f t="shared" si="0"/>
        <v>45</v>
      </c>
      <c r="O17" s="24">
        <v>15</v>
      </c>
      <c r="P17" s="24">
        <f t="shared" si="1"/>
        <v>15</v>
      </c>
      <c r="Q17" s="3">
        <f t="shared" si="2"/>
        <v>48</v>
      </c>
      <c r="R17" s="31"/>
      <c r="S17" s="4"/>
    </row>
    <row r="18" ht="12.75">
      <c r="A18" s="1"/>
    </row>
    <row r="19" spans="1:4" ht="12.75">
      <c r="A19" s="1"/>
      <c r="B19" s="10" t="s">
        <v>15</v>
      </c>
      <c r="C19" s="10"/>
      <c r="D19" s="10"/>
    </row>
    <row r="20" spans="1:4" ht="12.75">
      <c r="A20" s="1"/>
      <c r="B20" s="10" t="s">
        <v>14</v>
      </c>
      <c r="C20" s="10"/>
      <c r="D20" s="10"/>
    </row>
    <row r="21" spans="1:4" ht="12.75">
      <c r="A21" s="33" t="s">
        <v>12</v>
      </c>
      <c r="B21" s="33"/>
      <c r="C21" s="33"/>
      <c r="D21" s="33"/>
    </row>
    <row r="22" spans="1:4" ht="12.75">
      <c r="A22" s="33" t="s">
        <v>13</v>
      </c>
      <c r="B22" s="33"/>
      <c r="C22" s="33"/>
      <c r="D22" s="33"/>
    </row>
  </sheetData>
  <sheetProtection/>
  <mergeCells count="17">
    <mergeCell ref="A21:D21"/>
    <mergeCell ref="A22:D22"/>
    <mergeCell ref="B5:D5"/>
    <mergeCell ref="E5:S5"/>
    <mergeCell ref="F6:S6"/>
    <mergeCell ref="F7:S7"/>
    <mergeCell ref="F8:S8"/>
    <mergeCell ref="B9:I9"/>
    <mergeCell ref="J9:N9"/>
    <mergeCell ref="O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H10 D10:F10 F13"/>
  </dataValidation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Juli</cp:lastModifiedBy>
  <cp:lastPrinted>2022-12-16T04:25:54Z</cp:lastPrinted>
  <dcterms:created xsi:type="dcterms:W3CDTF">2009-02-02T10:15:41Z</dcterms:created>
  <dcterms:modified xsi:type="dcterms:W3CDTF">2022-12-16T05:31:42Z</dcterms:modified>
  <cp:category/>
  <cp:version/>
  <cp:contentType/>
  <cp:contentStatus/>
</cp:coreProperties>
</file>