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6" windowHeight="7308"/>
  </bookViews>
  <sheets>
    <sheet name="7" sheetId="1" r:id="rId1"/>
    <sheet name="8" sheetId="2" r:id="rId2"/>
    <sheet name="9" sheetId="3" r:id="rId3"/>
    <sheet name="10" sheetId="5" r:id="rId4"/>
    <sheet name="11" sheetId="4" r:id="rId5"/>
  </sheets>
  <definedNames>
    <definedName name="school_type" localSheetId="3">#REF!</definedName>
    <definedName name="school_type" localSheetId="4">#REF!</definedName>
    <definedName name="school_type" localSheetId="2">#REF!</definedName>
    <definedName name="school_type">#REF!</definedName>
    <definedName name="а1" localSheetId="3">#REF!</definedName>
    <definedName name="а1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0" i="4"/>
  <c r="O30"/>
  <c r="T29"/>
  <c r="O29"/>
  <c r="T28"/>
  <c r="O28"/>
  <c r="T27"/>
  <c r="O27"/>
  <c r="T26"/>
  <c r="O26"/>
  <c r="T25"/>
  <c r="O25"/>
  <c r="T24"/>
  <c r="O24"/>
  <c r="T23"/>
  <c r="O23"/>
  <c r="T22"/>
  <c r="O22"/>
  <c r="T21"/>
  <c r="O21"/>
  <c r="T20"/>
  <c r="O20"/>
  <c r="T19"/>
  <c r="O19"/>
  <c r="T18"/>
  <c r="O18"/>
  <c r="T17"/>
  <c r="O17"/>
  <c r="T16"/>
  <c r="O16"/>
  <c r="T15"/>
  <c r="O15"/>
  <c r="T14"/>
  <c r="O14"/>
  <c r="T13"/>
  <c r="O13"/>
  <c r="T12"/>
  <c r="O12"/>
  <c r="T11"/>
  <c r="O11"/>
  <c r="T23" i="2"/>
  <c r="O23"/>
  <c r="T22"/>
  <c r="O22"/>
  <c r="T21"/>
  <c r="O21"/>
  <c r="T20"/>
  <c r="O20"/>
  <c r="T19"/>
  <c r="O19"/>
  <c r="T18"/>
  <c r="O18"/>
  <c r="T17"/>
  <c r="O17"/>
  <c r="T16"/>
  <c r="O16"/>
  <c r="T15"/>
  <c r="O15"/>
  <c r="T14"/>
  <c r="O14"/>
  <c r="T13"/>
  <c r="O13"/>
  <c r="T12"/>
  <c r="O12"/>
  <c r="T11"/>
  <c r="O11"/>
  <c r="U24" i="1"/>
  <c r="P24"/>
  <c r="U23"/>
  <c r="P23"/>
  <c r="U22"/>
  <c r="P22"/>
  <c r="U21"/>
  <c r="P21"/>
  <c r="U20"/>
  <c r="P20"/>
  <c r="U19"/>
  <c r="P19"/>
  <c r="U18"/>
  <c r="P18"/>
  <c r="U17"/>
  <c r="P17"/>
  <c r="U16"/>
  <c r="P16"/>
  <c r="U15"/>
  <c r="P15"/>
  <c r="U14"/>
  <c r="P14"/>
  <c r="U13"/>
  <c r="P13"/>
  <c r="U12"/>
  <c r="P12"/>
  <c r="U11"/>
  <c r="P11"/>
  <c r="T41" i="5"/>
  <c r="T43"/>
  <c r="T40"/>
  <c r="T26"/>
  <c r="T21"/>
  <c r="T11"/>
  <c r="T31"/>
  <c r="T20"/>
  <c r="T14"/>
  <c r="T27"/>
  <c r="T34"/>
  <c r="T16"/>
  <c r="T35"/>
  <c r="T15"/>
  <c r="T12"/>
  <c r="T28"/>
  <c r="T17"/>
  <c r="O41"/>
  <c r="O43"/>
  <c r="O40"/>
  <c r="O26"/>
  <c r="O21"/>
  <c r="O11"/>
  <c r="O31"/>
  <c r="O20"/>
  <c r="O14"/>
  <c r="O27"/>
  <c r="O34"/>
  <c r="O16"/>
  <c r="O35"/>
  <c r="O15"/>
  <c r="O12"/>
  <c r="O28"/>
  <c r="O17"/>
  <c r="T19"/>
  <c r="O19"/>
  <c r="T38"/>
  <c r="O38"/>
  <c r="T42"/>
  <c r="O42"/>
  <c r="T30"/>
  <c r="O30"/>
  <c r="T25"/>
  <c r="O25"/>
  <c r="T24"/>
  <c r="O24"/>
  <c r="T22"/>
  <c r="O22"/>
  <c r="T13"/>
  <c r="O13"/>
  <c r="T39"/>
  <c r="O39"/>
  <c r="T18"/>
  <c r="O18"/>
  <c r="T37"/>
  <c r="O37"/>
  <c r="T36"/>
  <c r="O36"/>
  <c r="T32"/>
  <c r="O32"/>
  <c r="T33"/>
  <c r="O33"/>
  <c r="T29"/>
  <c r="O29"/>
  <c r="T23"/>
  <c r="O23"/>
  <c r="U12" i="2" l="1"/>
  <c r="U13"/>
  <c r="U21" i="4"/>
  <c r="U30"/>
  <c r="U16" i="2"/>
  <c r="U12" i="4"/>
  <c r="U29"/>
  <c r="U15" i="2"/>
  <c r="U18"/>
  <c r="U20"/>
  <c r="U21"/>
  <c r="U23"/>
  <c r="U13" i="4"/>
  <c r="U14"/>
  <c r="U16"/>
  <c r="U20"/>
  <c r="U23"/>
  <c r="U24"/>
  <c r="U26"/>
  <c r="U28"/>
  <c r="U22"/>
  <c r="U11"/>
  <c r="U15"/>
  <c r="U25"/>
  <c r="U17"/>
  <c r="U18"/>
  <c r="U27"/>
  <c r="U19"/>
  <c r="U17" i="2"/>
  <c r="U11"/>
  <c r="U19"/>
  <c r="U14"/>
  <c r="U22"/>
  <c r="V13" i="1"/>
  <c r="W13" s="1"/>
  <c r="V21"/>
  <c r="V17"/>
  <c r="V20"/>
  <c r="V15"/>
  <c r="V11"/>
  <c r="V23"/>
  <c r="V18"/>
  <c r="V16"/>
  <c r="V19"/>
  <c r="V12"/>
  <c r="V22"/>
  <c r="V14"/>
  <c r="V24"/>
  <c r="U20" i="5"/>
  <c r="U40"/>
  <c r="U28"/>
  <c r="U35"/>
  <c r="U27"/>
  <c r="U31"/>
  <c r="U15"/>
  <c r="U43"/>
  <c r="U26"/>
  <c r="U41"/>
  <c r="U17"/>
  <c r="U34"/>
  <c r="U21"/>
  <c r="U12"/>
  <c r="U16"/>
  <c r="U14"/>
  <c r="U11"/>
  <c r="U23"/>
  <c r="U37"/>
  <c r="U39"/>
  <c r="U13"/>
  <c r="U24"/>
  <c r="U30"/>
  <c r="U38"/>
  <c r="U36"/>
  <c r="U33"/>
  <c r="U22"/>
  <c r="U42"/>
  <c r="U19"/>
  <c r="U18"/>
  <c r="U32"/>
  <c r="U25"/>
  <c r="U29"/>
</calcChain>
</file>

<file path=xl/sharedStrings.xml><?xml version="1.0" encoding="utf-8"?>
<sst xmlns="http://schemas.openxmlformats.org/spreadsheetml/2006/main" count="764" uniqueCount="319">
  <si>
    <t>№ п/п</t>
  </si>
  <si>
    <t>Фамилия</t>
  </si>
  <si>
    <t>Имя</t>
  </si>
  <si>
    <t>Отчество</t>
  </si>
  <si>
    <t>Максимальное количество баллов:</t>
  </si>
  <si>
    <t>Шифр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</si>
  <si>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</si>
  <si>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</si>
  <si>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</si>
  <si>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</si>
  <si>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</si>
  <si>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</si>
  <si>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I тур*</t>
  </si>
  <si>
    <t>Класс</t>
  </si>
  <si>
    <t>Итого        I тур количество баллов</t>
  </si>
  <si>
    <t>Итого        I I тур количество баллов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</si>
  <si>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</si>
  <si>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</si>
  <si>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</si>
  <si>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</si>
  <si>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Образовательная организация (база проведения):</t>
  </si>
  <si>
    <t xml:space="preserve">Муниципалитет: </t>
  </si>
  <si>
    <t>город Омск</t>
  </si>
  <si>
    <t>бюджетное общеобразовательное учреждение города Омска "Лицей № 166"</t>
  </si>
  <si>
    <t>основы безопасности жизнедеятельности</t>
  </si>
  <si>
    <t>Данил</t>
  </si>
  <si>
    <t>Александрович</t>
  </si>
  <si>
    <t>Михаил</t>
  </si>
  <si>
    <t>Андреевич</t>
  </si>
  <si>
    <t>Евгений</t>
  </si>
  <si>
    <t>Евгеньевич</t>
  </si>
  <si>
    <t>Алексей</t>
  </si>
  <si>
    <t>Евгеньевна</t>
  </si>
  <si>
    <t>Максим</t>
  </si>
  <si>
    <t>Гаврилова</t>
  </si>
  <si>
    <t>Анастасия</t>
  </si>
  <si>
    <t>Сергеевна</t>
  </si>
  <si>
    <t>Павловна</t>
  </si>
  <si>
    <t>Тимур</t>
  </si>
  <si>
    <t>Даниил</t>
  </si>
  <si>
    <t>Матвей</t>
  </si>
  <si>
    <t>Александр</t>
  </si>
  <si>
    <t>Роман</t>
  </si>
  <si>
    <t>Игоревич</t>
  </si>
  <si>
    <t>Павленко</t>
  </si>
  <si>
    <t>Платон</t>
  </si>
  <si>
    <t>Денисович</t>
  </si>
  <si>
    <t>Дубицкая</t>
  </si>
  <si>
    <t>Александровна</t>
  </si>
  <si>
    <t>Милана</t>
  </si>
  <si>
    <t>Дарья</t>
  </si>
  <si>
    <t>БОУ г. Омска "Гимназия №115"</t>
  </si>
  <si>
    <t>БОУ г. Омска "Лицей №137"</t>
  </si>
  <si>
    <t>БОУ г. Омска "Гимназия №62"</t>
  </si>
  <si>
    <t>БОУ ОО "МОЦРО №117"</t>
  </si>
  <si>
    <t>Иван</t>
  </si>
  <si>
    <t>Баторгин</t>
  </si>
  <si>
    <t>Юрьевич</t>
  </si>
  <si>
    <t>Избышева</t>
  </si>
  <si>
    <t>Маргарита</t>
  </si>
  <si>
    <t>Николаевна</t>
  </si>
  <si>
    <t>Любомиров</t>
  </si>
  <si>
    <t>Вячеславович</t>
  </si>
  <si>
    <t>Илья</t>
  </si>
  <si>
    <t>Бутнарь</t>
  </si>
  <si>
    <t>Константин</t>
  </si>
  <si>
    <t>Сергеевич</t>
  </si>
  <si>
    <t>Рубцов</t>
  </si>
  <si>
    <t>Арсений</t>
  </si>
  <si>
    <t>Василевский</t>
  </si>
  <si>
    <t>Виталий</t>
  </si>
  <si>
    <t>Владиславович</t>
  </si>
  <si>
    <t>Нарольская</t>
  </si>
  <si>
    <t>Владимировна</t>
  </si>
  <si>
    <t>Максимович</t>
  </si>
  <si>
    <t>Екатерина</t>
  </si>
  <si>
    <t>ОКВК</t>
  </si>
  <si>
    <t>БОУ г. Омска "Гимназия №85"</t>
  </si>
  <si>
    <t>БОУ г. Омска "Казачья кадетская школа-интернат среднего общего образования им. Маршала Советского Союза Д.Т. Язова"</t>
  </si>
  <si>
    <t>Ирина</t>
  </si>
  <si>
    <t>Алексеевна</t>
  </si>
  <si>
    <t>Манукян</t>
  </si>
  <si>
    <t>Эдвард</t>
  </si>
  <si>
    <t>Эдгарович</t>
  </si>
  <si>
    <t>Елизавета</t>
  </si>
  <si>
    <t>Николай</t>
  </si>
  <si>
    <t>Родин</t>
  </si>
  <si>
    <t>Кирилл</t>
  </si>
  <si>
    <t>Константинович</t>
  </si>
  <si>
    <t>Жубурс</t>
  </si>
  <si>
    <t>Сергей</t>
  </si>
  <si>
    <t>Анна</t>
  </si>
  <si>
    <t>Станиславович</t>
  </si>
  <si>
    <t>БОУ г. Омска "Гимназия №69 им. Чередова И.М."</t>
  </si>
  <si>
    <t>Иванищев</t>
  </si>
  <si>
    <t>Егор</t>
  </si>
  <si>
    <t>Козлова</t>
  </si>
  <si>
    <t>Ксения</t>
  </si>
  <si>
    <t>Арина</t>
  </si>
  <si>
    <t>Андреевна</t>
  </si>
  <si>
    <t>Игоревна</t>
  </si>
  <si>
    <t>Шевченко</t>
  </si>
  <si>
    <t>Береснева</t>
  </si>
  <si>
    <t>Александра</t>
  </si>
  <si>
    <t>Владиславовна</t>
  </si>
  <si>
    <t>Костюнева</t>
  </si>
  <si>
    <t>Алиса</t>
  </si>
  <si>
    <t>Мария</t>
  </si>
  <si>
    <t>Дмитриевна</t>
  </si>
  <si>
    <t>Теплоухова</t>
  </si>
  <si>
    <t>Валерия</t>
  </si>
  <si>
    <t>Валентиновна</t>
  </si>
  <si>
    <t>Максимовна</t>
  </si>
  <si>
    <t>БОУ г. Омска "Средняя общеобразовательная школа №113"</t>
  </si>
  <si>
    <t>Муниципалитет: город Омск</t>
  </si>
  <si>
    <t>Предмет олимпиады:  Основы безопасности жизнедеятельности</t>
  </si>
  <si>
    <t>Максимальное количество баллов: 100</t>
  </si>
  <si>
    <t>Вячеслав</t>
  </si>
  <si>
    <t>БОУ г. Омска "Средняя общеобразовательная школа №30"</t>
  </si>
  <si>
    <t>БОУ г. Омска "Гимназия №150"</t>
  </si>
  <si>
    <t>Полина</t>
  </si>
  <si>
    <t>БОУ г. Омска "Лицей №29"</t>
  </si>
  <si>
    <t>БОУ г. Омска "Средняя общеобразовательная школа №118"</t>
  </si>
  <si>
    <t>Олеговна</t>
  </si>
  <si>
    <t>Алексеевич</t>
  </si>
  <si>
    <t>Артемий</t>
  </si>
  <si>
    <t>Глеб</t>
  </si>
  <si>
    <t>Образовательная организация (база проведения): БОУ г. Омска «Лицей № 137»</t>
  </si>
  <si>
    <t>Никита</t>
  </si>
  <si>
    <t>Михайлович</t>
  </si>
  <si>
    <t>БОУ г. Омска "СОШ №23"</t>
  </si>
  <si>
    <t>Владислав</t>
  </si>
  <si>
    <t>Варвара</t>
  </si>
  <si>
    <t>Вадимович</t>
  </si>
  <si>
    <t>Образовательная организация (база проведения): БОУ г.Омска "Средняя общеобразовательная школа № 23"</t>
  </si>
  <si>
    <t>Плиндер</t>
  </si>
  <si>
    <t>Семен</t>
  </si>
  <si>
    <t>Ильич</t>
  </si>
  <si>
    <t>Гордеев</t>
  </si>
  <si>
    <t>Леонид</t>
  </si>
  <si>
    <t>Патратий</t>
  </si>
  <si>
    <t>Натан</t>
  </si>
  <si>
    <t>Желиба</t>
  </si>
  <si>
    <t>Шабанов</t>
  </si>
  <si>
    <t>Брицкий</t>
  </si>
  <si>
    <t>Владимир</t>
  </si>
  <si>
    <t>Украинская</t>
  </si>
  <si>
    <t>Ильинична</t>
  </si>
  <si>
    <t>Новиков</t>
  </si>
  <si>
    <t>Калеева</t>
  </si>
  <si>
    <t>Татьяна</t>
  </si>
  <si>
    <t>Хабибовна</t>
  </si>
  <si>
    <t>Рау</t>
  </si>
  <si>
    <t>Петрович</t>
  </si>
  <si>
    <t>Коноплев</t>
  </si>
  <si>
    <t>Антонович</t>
  </si>
  <si>
    <t>Филатов</t>
  </si>
  <si>
    <t>БОУ г. Омска "Средняя общеобразовательная школа №160"</t>
  </si>
  <si>
    <t>Дударева</t>
  </si>
  <si>
    <t>Диана</t>
  </si>
  <si>
    <t>Петренко</t>
  </si>
  <si>
    <t>Зайдель</t>
  </si>
  <si>
    <t>Витальевна</t>
  </si>
  <si>
    <t>Шульцов</t>
  </si>
  <si>
    <t>Трофимова</t>
  </si>
  <si>
    <t>Степанова</t>
  </si>
  <si>
    <t>Киласьева</t>
  </si>
  <si>
    <t>Безгеймер</t>
  </si>
  <si>
    <t>БОУ г. Омска "Средняя общеобразовательная школа №6"</t>
  </si>
  <si>
    <t>Бронников</t>
  </si>
  <si>
    <t>Козлов</t>
  </si>
  <si>
    <t>БОУ г. Омска "Средняя общеобразовательная школа №96"</t>
  </si>
  <si>
    <t>Кувшинова</t>
  </si>
  <si>
    <t>Дрогнев</t>
  </si>
  <si>
    <t>Дата проведения: 11.12.2023</t>
  </si>
  <si>
    <t>Семёнов В.О.</t>
  </si>
  <si>
    <t>Оверко В.В.</t>
  </si>
  <si>
    <t>Агафонов И.Б.</t>
  </si>
  <si>
    <t>Евсеева Г.Н.</t>
  </si>
  <si>
    <t>Звонова О.В.</t>
  </si>
  <si>
    <t>Карамин В.Н.</t>
  </si>
  <si>
    <t>Тимохин А.Е.</t>
  </si>
  <si>
    <t>Толсторенко Л.А.</t>
  </si>
  <si>
    <t>Фаттахов И.Р.</t>
  </si>
  <si>
    <t>Язова Т.Г.</t>
  </si>
  <si>
    <t xml:space="preserve"> оценивания работ участников муниципального  этапа всероссийской олимпиады школьников 2023/24 учебного года по основам безопасности жизнедеятельности в 8 классе                                                      </t>
  </si>
  <si>
    <t>Темченко</t>
  </si>
  <si>
    <t>БОУ г. Омска «Лицей № 137»</t>
  </si>
  <si>
    <t>Дашкевич</t>
  </si>
  <si>
    <t>БОУ г. Омска «Гимназия №85»</t>
  </si>
  <si>
    <t>Рудакова</t>
  </si>
  <si>
    <t>Дорошенко</t>
  </si>
  <si>
    <t>Ева</t>
  </si>
  <si>
    <t>Артёмова</t>
  </si>
  <si>
    <t>Потеряева</t>
  </si>
  <si>
    <t>Спасенников</t>
  </si>
  <si>
    <t>Соловьева</t>
  </si>
  <si>
    <t>БОУ г. Омска «Гимназия № 115»</t>
  </si>
  <si>
    <t>БОУ г. Омска «Гимназия № 62»</t>
  </si>
  <si>
    <t>Мирошкин</t>
  </si>
  <si>
    <t>Зиазтдинов</t>
  </si>
  <si>
    <t>Рустам</t>
  </si>
  <si>
    <t>Подоляк</t>
  </si>
  <si>
    <t>Эвелина</t>
  </si>
  <si>
    <t>Ивановна</t>
  </si>
  <si>
    <t xml:space="preserve">Председатель жюри:                                </t>
  </si>
  <si>
    <t>Рязанов А. В.</t>
  </si>
  <si>
    <t>Члены жюри:</t>
  </si>
  <si>
    <t>Аксенов В. Г.</t>
  </si>
  <si>
    <t>Цыплаков М А.</t>
  </si>
  <si>
    <t>Новохатский И. В.</t>
  </si>
  <si>
    <t>Федотов Р. В.</t>
  </si>
  <si>
    <t>Головина А. Ю.</t>
  </si>
  <si>
    <t>Леонов А. В.</t>
  </si>
  <si>
    <t>Качесов А. О.</t>
  </si>
  <si>
    <t xml:space="preserve"> оценивания работ участников муниципального  этапа всероссийской олимпиады школьников 2023/24 учебного года по основам безопасности жизнедеятельности в 10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</si>
  <si>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основам безопасности жизнедеятельности в 11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</si>
  <si>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основам безопасности жизнедеятельности в 7 классе                                                      </t>
  </si>
  <si>
    <t xml:space="preserve"> оценивания работ участников муниципального  этапа всероссийской олимпиады школьников 2023/24 учебного года по основам безопасности жизнедеятельности в 9 классе                                                      </t>
  </si>
  <si>
    <t>Налётов</t>
  </si>
  <si>
    <t>Марк</t>
  </si>
  <si>
    <t>Шрубак</t>
  </si>
  <si>
    <t>Топал</t>
  </si>
  <si>
    <t>Подгородецкая</t>
  </si>
  <si>
    <t>Мондиков</t>
  </si>
  <si>
    <t>Воробьёв</t>
  </si>
  <si>
    <t>Богдан</t>
  </si>
  <si>
    <t>Николаевич</t>
  </si>
  <si>
    <t>Зарубин</t>
  </si>
  <si>
    <t>Эмотаева</t>
  </si>
  <si>
    <t>Мирослава</t>
  </si>
  <si>
    <t>Палецкая</t>
  </si>
  <si>
    <t>Вадимовна</t>
  </si>
  <si>
    <t>Зиганшин</t>
  </si>
  <si>
    <t>Кирдяшкин</t>
  </si>
  <si>
    <t>Артемович</t>
  </si>
  <si>
    <t>Лобачёва</t>
  </si>
  <si>
    <t>Мухина</t>
  </si>
  <si>
    <t>г.Омск</t>
  </si>
  <si>
    <t>Щербинин</t>
  </si>
  <si>
    <t>Тимофей</t>
  </si>
  <si>
    <t>Растворова</t>
  </si>
  <si>
    <t>Лысенко</t>
  </si>
  <si>
    <t>Савчук</t>
  </si>
  <si>
    <t>Струк</t>
  </si>
  <si>
    <t>Шульгин</t>
  </si>
  <si>
    <t>БОУ г. Омска "СОШ №113"</t>
  </si>
  <si>
    <t>Жумабаев</t>
  </si>
  <si>
    <t>Нургали</t>
  </si>
  <si>
    <t>Жанбатырович</t>
  </si>
  <si>
    <t>Ножненко</t>
  </si>
  <si>
    <t>Кунгурцева</t>
  </si>
  <si>
    <t>Марина</t>
  </si>
  <si>
    <t>Седельникова</t>
  </si>
  <si>
    <t>БОУ г. Омска "Гимназия N123 им. О.И. Охрименко"</t>
  </si>
  <si>
    <t>Гарипжанов</t>
  </si>
  <si>
    <t>Дамирович</t>
  </si>
  <si>
    <t>Аникина</t>
  </si>
  <si>
    <t>Антоновна</t>
  </si>
  <si>
    <t>Голосов</t>
  </si>
  <si>
    <t>БОУ г. Омска "Гимназия № 69 им. Чередова И.М."</t>
  </si>
  <si>
    <t>Коноваленко</t>
  </si>
  <si>
    <t>Капогузов</t>
  </si>
  <si>
    <t>Гришунина</t>
  </si>
  <si>
    <t>БОУ г. Омска "Средняя общеобразовательная школа №142"</t>
  </si>
  <si>
    <t>Мадеева</t>
  </si>
  <si>
    <t>Ринатовна</t>
  </si>
  <si>
    <t>Мухамедзянов</t>
  </si>
  <si>
    <t>Артур</t>
  </si>
  <si>
    <t>Маратович</t>
  </si>
  <si>
    <t>Павлюченко</t>
  </si>
  <si>
    <t>Андреев</t>
  </si>
  <si>
    <t>БОУ г. Омска "Гимназия № 150"</t>
  </si>
  <si>
    <t>Айткулов</t>
  </si>
  <si>
    <t>Салават</t>
  </si>
  <si>
    <t>Рамильевич</t>
  </si>
  <si>
    <t>Орлов</t>
  </si>
  <si>
    <t>БОУ г.Омска "Средняя общеобразовательная школа  №127"</t>
  </si>
  <si>
    <t>Аганина</t>
  </si>
  <si>
    <t>БОУ г. Омска "Гимназия № 115"</t>
  </si>
  <si>
    <t>Фесенко</t>
  </si>
  <si>
    <t>Симакова</t>
  </si>
  <si>
    <t>БОУ г. Омска "Средняя общеобразовательная школа с углубленным изучением отдельных предметов №8"</t>
  </si>
  <si>
    <t>Куделя</t>
  </si>
  <si>
    <t>Трушников</t>
  </si>
  <si>
    <t>БОУ г. Омска "Гимназия 43"</t>
  </si>
  <si>
    <t>Атамас</t>
  </si>
  <si>
    <t>БОУ г.Омска "Лицей 54"</t>
  </si>
  <si>
    <t>Бавыкин</t>
  </si>
  <si>
    <t>БОУ г.Омска "Средняя общеобразовательная школа №127"</t>
  </si>
  <si>
    <t>Киселёва</t>
  </si>
  <si>
    <t>Подоксенов</t>
  </si>
  <si>
    <t>Геннадьевич</t>
  </si>
  <si>
    <t>БОУ г. Омска "Средняя общеобразовательная школа №72 с углубленным изучением отдельных предметов"</t>
  </si>
  <si>
    <t>Архипова Г.П.</t>
  </si>
  <si>
    <t>Бороздин С.П.</t>
  </si>
  <si>
    <t>Гаврилюк В.В.</t>
  </si>
  <si>
    <t>Жаманбаев Т.С.</t>
  </si>
  <si>
    <t>Маркова И.И.</t>
  </si>
  <si>
    <t>Нагорная С.П.</t>
  </si>
  <si>
    <t>Рыжов П.П.</t>
  </si>
  <si>
    <t>Рычагов В.А.</t>
  </si>
  <si>
    <t>Симонова Т.Н.</t>
  </si>
  <si>
    <t>БОУ г. Омска "Средняя общеобразовательная школа № 55 имени Л.Я. Кичигиной и В.И. Кичигина"</t>
  </si>
  <si>
    <t xml:space="preserve"> -</t>
  </si>
  <si>
    <t>победитель</t>
  </si>
  <si>
    <t>призер</t>
  </si>
  <si>
    <t>призёр</t>
  </si>
  <si>
    <t>участник</t>
  </si>
  <si>
    <t>Седымов А.В.</t>
  </si>
  <si>
    <t>Бугреева Я.А.</t>
  </si>
  <si>
    <t>Кутьмина И.А.</t>
  </si>
  <si>
    <t>Третьякова Е.А.</t>
  </si>
  <si>
    <t>Тарасов С.О.</t>
  </si>
  <si>
    <t>Бижанова М.Ж.</t>
  </si>
  <si>
    <t>Султанкин Н.Е.</t>
  </si>
  <si>
    <t>Подшивалов С.А.</t>
  </si>
  <si>
    <t>Ивакин А.Н.</t>
  </si>
  <si>
    <t>Образовательная организация (база проведения): БОУ г.Омска "Средняя общеобразовательная школа № 4 имю И.И. Стрельникова"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</si>
</sst>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5" fillId="0" borderId="0"/>
  </cellStyleXfs>
  <cellXfs count="105">
    <xf numFmtId="0" fontId="0" fillId="0" borderId="0" xfId="0"/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0" fillId="0" borderId="3" xfId="0" applyBorder="1"/>
    <xf numFmtId="0" fontId="3" fillId="0" borderId="2" xfId="0" applyFont="1" applyFill="1" applyBorder="1" applyAlignment="1">
      <alignment vertical="top"/>
    </xf>
    <xf numFmtId="0" fontId="0" fillId="0" borderId="4" xfId="0" applyBorder="1"/>
    <xf numFmtId="0" fontId="6" fillId="0" borderId="5" xfId="0" applyFont="1" applyFill="1" applyBorder="1" applyAlignment="1">
      <alignment horizontal="center" vertical="top" wrapText="1"/>
    </xf>
    <xf numFmtId="0" fontId="0" fillId="0" borderId="6" xfId="0" applyBorder="1"/>
    <xf numFmtId="0" fontId="6" fillId="0" borderId="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left"/>
    </xf>
    <xf numFmtId="0" fontId="1" fillId="0" borderId="10" xfId="0" applyFont="1" applyFill="1" applyBorder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Fill="1" applyBorder="1"/>
    <xf numFmtId="0" fontId="11" fillId="0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/>
    </xf>
    <xf numFmtId="1" fontId="10" fillId="0" borderId="2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" fontId="3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3" fillId="0" borderId="1" xfId="0" applyFont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</cellXfs>
  <cellStyles count="3">
    <cellStyle name="Обычный" xfId="0" builtinId="0"/>
    <cellStyle name="Обычный 2 2" xfId="1"/>
    <cellStyle name="Обычный 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="90" zoomScaleNormal="90" workbookViewId="0">
      <selection activeCell="G30" sqref="G30"/>
    </sheetView>
  </sheetViews>
  <sheetFormatPr defaultRowHeight="13.2"/>
  <cols>
    <col min="1" max="1" width="3.5546875" style="1" customWidth="1"/>
    <col min="2" max="2" width="6.5546875" customWidth="1"/>
    <col min="3" max="3" width="12" hidden="1" customWidth="1"/>
    <col min="4" max="4" width="16.109375" customWidth="1"/>
    <col min="5" max="5" width="15" customWidth="1"/>
    <col min="6" max="6" width="14.44140625" customWidth="1"/>
    <col min="7" max="7" width="13.6640625" customWidth="1"/>
    <col min="8" max="8" width="35.109375" customWidth="1"/>
    <col min="9" max="9" width="9" customWidth="1"/>
    <col min="10" max="13" width="4.6640625" customWidth="1"/>
    <col min="14" max="14" width="4" customWidth="1"/>
    <col min="15" max="15" width="3.88671875" customWidth="1"/>
    <col min="16" max="16" width="8.6640625" customWidth="1"/>
    <col min="17" max="19" width="4.33203125" customWidth="1"/>
    <col min="20" max="20" width="4" customWidth="1"/>
    <col min="21" max="21" width="8.33203125" customWidth="1"/>
    <col min="22" max="22" width="10.6640625" customWidth="1"/>
    <col min="23" max="23" width="8.33203125" customWidth="1"/>
    <col min="24" max="24" width="13.33203125" customWidth="1"/>
  </cols>
  <sheetData>
    <row r="1" spans="1:24">
      <c r="A1" s="81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4" ht="16.5" customHeight="1">
      <c r="A2" s="82" t="s">
        <v>217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ht="16.5" customHeight="1">
      <c r="A3" s="54"/>
      <c r="B3" s="85" t="s">
        <v>21</v>
      </c>
      <c r="C3" s="85"/>
      <c r="D3" s="85"/>
      <c r="E3" s="85"/>
      <c r="F3" s="28"/>
      <c r="G3" s="56" t="s">
        <v>22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ht="27.75" customHeight="1">
      <c r="A4" s="54"/>
      <c r="B4" s="85" t="s">
        <v>20</v>
      </c>
      <c r="C4" s="85"/>
      <c r="D4" s="85"/>
      <c r="E4" s="85"/>
      <c r="F4" s="85"/>
      <c r="G4" s="55" t="s">
        <v>23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6.5" customHeight="1">
      <c r="A5" s="54"/>
      <c r="B5" s="85" t="s">
        <v>16</v>
      </c>
      <c r="C5" s="85"/>
      <c r="D5" s="85"/>
      <c r="E5" s="85"/>
      <c r="F5" s="28"/>
      <c r="G5" s="55" t="s">
        <v>24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ht="16.5" customHeight="1">
      <c r="A6" s="54"/>
      <c r="B6" s="8" t="s">
        <v>17</v>
      </c>
      <c r="C6" s="8"/>
      <c r="D6" s="8"/>
      <c r="E6" s="8"/>
      <c r="F6" s="8"/>
      <c r="G6" s="56">
        <v>7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</row>
    <row r="7" spans="1:24" ht="17.25" customHeight="1">
      <c r="A7" s="9"/>
      <c r="B7" s="55" t="s">
        <v>18</v>
      </c>
      <c r="C7" s="5"/>
      <c r="D7" s="5"/>
      <c r="E7" s="7"/>
      <c r="G7" s="83">
        <v>45271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</row>
    <row r="8" spans="1:24" ht="17.25" customHeight="1">
      <c r="A8" s="9"/>
      <c r="B8" s="5" t="s">
        <v>4</v>
      </c>
      <c r="C8" s="5"/>
      <c r="D8" s="5"/>
      <c r="E8" s="5"/>
      <c r="G8" s="84">
        <v>100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</row>
    <row r="9" spans="1:24" ht="12.75" customHeight="1">
      <c r="A9" s="10"/>
      <c r="B9" s="11"/>
      <c r="C9" s="13"/>
      <c r="D9" s="15"/>
      <c r="E9" s="15"/>
      <c r="F9" s="15"/>
      <c r="G9" s="15"/>
      <c r="H9" s="15"/>
      <c r="I9" s="11"/>
      <c r="J9" s="78" t="s">
        <v>12</v>
      </c>
      <c r="K9" s="79"/>
      <c r="L9" s="79"/>
      <c r="M9" s="79"/>
      <c r="N9" s="79"/>
      <c r="O9" s="79"/>
      <c r="P9" s="80"/>
      <c r="Q9" s="19"/>
      <c r="R9" s="20"/>
      <c r="S9" s="20" t="s">
        <v>6</v>
      </c>
      <c r="T9" s="20"/>
      <c r="U9" s="22"/>
      <c r="V9" s="23"/>
      <c r="W9" s="26"/>
      <c r="X9" s="25"/>
    </row>
    <row r="10" spans="1:24" ht="57">
      <c r="A10" s="10"/>
      <c r="B10" s="12" t="s">
        <v>0</v>
      </c>
      <c r="C10" s="14" t="s">
        <v>5</v>
      </c>
      <c r="D10" s="16" t="s">
        <v>1</v>
      </c>
      <c r="E10" s="16" t="s">
        <v>2</v>
      </c>
      <c r="F10" s="16" t="s">
        <v>3</v>
      </c>
      <c r="G10" s="18" t="s">
        <v>11</v>
      </c>
      <c r="H10" s="17" t="s">
        <v>19</v>
      </c>
      <c r="I10" s="27" t="s">
        <v>13</v>
      </c>
      <c r="J10" s="35">
        <v>1</v>
      </c>
      <c r="K10" s="35">
        <v>2</v>
      </c>
      <c r="L10" s="35">
        <v>3</v>
      </c>
      <c r="M10" s="35">
        <v>4</v>
      </c>
      <c r="N10" s="30">
        <v>5</v>
      </c>
      <c r="O10" s="30">
        <v>6</v>
      </c>
      <c r="P10" s="30" t="s">
        <v>14</v>
      </c>
      <c r="Q10" s="31">
        <v>1</v>
      </c>
      <c r="R10" s="31">
        <v>2</v>
      </c>
      <c r="S10" s="31">
        <v>3</v>
      </c>
      <c r="T10" s="31">
        <v>4</v>
      </c>
      <c r="U10" s="30" t="s">
        <v>15</v>
      </c>
      <c r="V10" s="18" t="s">
        <v>8</v>
      </c>
      <c r="W10" s="18" t="s">
        <v>9</v>
      </c>
      <c r="X10" s="17" t="s">
        <v>10</v>
      </c>
    </row>
    <row r="11" spans="1:24">
      <c r="A11" s="10"/>
      <c r="B11" s="73">
        <v>1</v>
      </c>
      <c r="C11" s="33"/>
      <c r="D11" s="58" t="s">
        <v>219</v>
      </c>
      <c r="E11" s="58" t="s">
        <v>220</v>
      </c>
      <c r="F11" s="58" t="s">
        <v>88</v>
      </c>
      <c r="G11" s="59" t="s">
        <v>22</v>
      </c>
      <c r="H11" s="58" t="s">
        <v>187</v>
      </c>
      <c r="I11" s="34">
        <v>7</v>
      </c>
      <c r="J11" s="34">
        <v>6</v>
      </c>
      <c r="K11" s="34">
        <v>6</v>
      </c>
      <c r="L11" s="34">
        <v>0</v>
      </c>
      <c r="M11" s="34">
        <v>6</v>
      </c>
      <c r="N11" s="34">
        <v>0</v>
      </c>
      <c r="O11" s="2">
        <v>21</v>
      </c>
      <c r="P11" s="2">
        <f t="shared" ref="P11:P24" si="0">SUM(J11:O11)</f>
        <v>39</v>
      </c>
      <c r="Q11" s="32">
        <v>0</v>
      </c>
      <c r="R11" s="32">
        <v>25</v>
      </c>
      <c r="S11" s="32">
        <v>20</v>
      </c>
      <c r="T11" s="32">
        <v>15</v>
      </c>
      <c r="U11" s="2">
        <f t="shared" ref="U11:U24" si="1">SUM(Q11:T11)</f>
        <v>60</v>
      </c>
      <c r="V11" s="37">
        <f t="shared" ref="V11:V24" si="2">(P11+U11)/2</f>
        <v>49.5</v>
      </c>
      <c r="W11" s="60">
        <v>1</v>
      </c>
      <c r="X11" s="3" t="s">
        <v>305</v>
      </c>
    </row>
    <row r="12" spans="1:24">
      <c r="A12" s="10"/>
      <c r="B12" s="58">
        <v>2</v>
      </c>
      <c r="C12" s="33"/>
      <c r="D12" s="58" t="s">
        <v>34</v>
      </c>
      <c r="E12" s="58" t="s">
        <v>35</v>
      </c>
      <c r="F12" s="58" t="s">
        <v>36</v>
      </c>
      <c r="G12" s="59" t="s">
        <v>22</v>
      </c>
      <c r="H12" s="58" t="s">
        <v>187</v>
      </c>
      <c r="I12" s="34">
        <v>7</v>
      </c>
      <c r="J12" s="34">
        <v>0</v>
      </c>
      <c r="K12" s="34">
        <v>12</v>
      </c>
      <c r="L12" s="34">
        <v>0</v>
      </c>
      <c r="M12" s="34">
        <v>6</v>
      </c>
      <c r="N12" s="34">
        <v>5</v>
      </c>
      <c r="O12" s="2">
        <v>13</v>
      </c>
      <c r="P12" s="2">
        <f t="shared" si="0"/>
        <v>36</v>
      </c>
      <c r="Q12" s="32">
        <v>0</v>
      </c>
      <c r="R12" s="32">
        <v>25</v>
      </c>
      <c r="S12" s="32">
        <v>20</v>
      </c>
      <c r="T12" s="32">
        <v>15</v>
      </c>
      <c r="U12" s="2">
        <f t="shared" si="1"/>
        <v>60</v>
      </c>
      <c r="V12" s="37">
        <f t="shared" si="2"/>
        <v>48</v>
      </c>
      <c r="W12" s="60">
        <v>2</v>
      </c>
      <c r="X12" s="3" t="s">
        <v>306</v>
      </c>
    </row>
    <row r="13" spans="1:24">
      <c r="A13" s="10"/>
      <c r="B13" s="73">
        <v>3</v>
      </c>
      <c r="C13" s="33"/>
      <c r="D13" s="58" t="s">
        <v>221</v>
      </c>
      <c r="E13" s="58" t="s">
        <v>29</v>
      </c>
      <c r="F13" s="58" t="s">
        <v>66</v>
      </c>
      <c r="G13" s="59" t="s">
        <v>22</v>
      </c>
      <c r="H13" s="58" t="s">
        <v>197</v>
      </c>
      <c r="I13" s="34">
        <v>7</v>
      </c>
      <c r="J13" s="34">
        <v>4</v>
      </c>
      <c r="K13" s="34">
        <v>6</v>
      </c>
      <c r="L13" s="34">
        <v>0</v>
      </c>
      <c r="M13" s="34">
        <v>12</v>
      </c>
      <c r="N13" s="34">
        <v>0</v>
      </c>
      <c r="O13" s="2">
        <v>18</v>
      </c>
      <c r="P13" s="2">
        <f t="shared" si="0"/>
        <v>40</v>
      </c>
      <c r="Q13" s="32">
        <v>0</v>
      </c>
      <c r="R13" s="32">
        <v>25</v>
      </c>
      <c r="S13" s="32">
        <v>5</v>
      </c>
      <c r="T13" s="32">
        <v>10</v>
      </c>
      <c r="U13" s="2">
        <f t="shared" si="1"/>
        <v>40</v>
      </c>
      <c r="V13" s="37">
        <f t="shared" si="2"/>
        <v>40</v>
      </c>
      <c r="W13" s="60">
        <f t="shared" ref="W11:W24" si="3">RANK(V13,$U$11:$U$24)</f>
        <v>3</v>
      </c>
      <c r="X13" s="3" t="s">
        <v>306</v>
      </c>
    </row>
    <row r="14" spans="1:24">
      <c r="A14" s="10"/>
      <c r="B14" s="58">
        <v>4</v>
      </c>
      <c r="C14" s="33"/>
      <c r="D14" s="58" t="s">
        <v>222</v>
      </c>
      <c r="E14" s="58" t="s">
        <v>128</v>
      </c>
      <c r="F14" s="58" t="s">
        <v>26</v>
      </c>
      <c r="G14" s="59" t="s">
        <v>22</v>
      </c>
      <c r="H14" s="58" t="s">
        <v>76</v>
      </c>
      <c r="I14" s="34">
        <v>7</v>
      </c>
      <c r="J14" s="34">
        <v>1</v>
      </c>
      <c r="K14" s="34">
        <v>7</v>
      </c>
      <c r="L14" s="34">
        <v>0</v>
      </c>
      <c r="M14" s="34">
        <v>6</v>
      </c>
      <c r="N14" s="34">
        <v>0</v>
      </c>
      <c r="O14" s="2">
        <v>17</v>
      </c>
      <c r="P14" s="2">
        <f t="shared" si="0"/>
        <v>31</v>
      </c>
      <c r="Q14" s="32">
        <v>0</v>
      </c>
      <c r="R14" s="32">
        <v>25</v>
      </c>
      <c r="S14" s="32">
        <v>5</v>
      </c>
      <c r="T14" s="32">
        <v>10</v>
      </c>
      <c r="U14" s="2">
        <f t="shared" si="1"/>
        <v>40</v>
      </c>
      <c r="V14" s="37">
        <f t="shared" si="2"/>
        <v>35.5</v>
      </c>
      <c r="W14" s="60">
        <v>4</v>
      </c>
      <c r="X14" s="3" t="s">
        <v>306</v>
      </c>
    </row>
    <row r="15" spans="1:24">
      <c r="A15" s="10"/>
      <c r="B15" s="73">
        <v>5</v>
      </c>
      <c r="C15" s="33"/>
      <c r="D15" s="58" t="s">
        <v>223</v>
      </c>
      <c r="E15" s="58" t="s">
        <v>50</v>
      </c>
      <c r="F15" s="58" t="s">
        <v>162</v>
      </c>
      <c r="G15" s="59" t="s">
        <v>22</v>
      </c>
      <c r="H15" s="58" t="s">
        <v>197</v>
      </c>
      <c r="I15" s="34">
        <v>7</v>
      </c>
      <c r="J15" s="34">
        <v>1</v>
      </c>
      <c r="K15" s="34">
        <v>6</v>
      </c>
      <c r="L15" s="34">
        <v>0</v>
      </c>
      <c r="M15" s="34">
        <v>6</v>
      </c>
      <c r="N15" s="34">
        <v>0</v>
      </c>
      <c r="O15" s="2">
        <v>20</v>
      </c>
      <c r="P15" s="2">
        <f t="shared" si="0"/>
        <v>33</v>
      </c>
      <c r="Q15" s="32">
        <v>0</v>
      </c>
      <c r="R15" s="32">
        <v>25</v>
      </c>
      <c r="S15" s="32">
        <v>10</v>
      </c>
      <c r="T15" s="32">
        <v>2</v>
      </c>
      <c r="U15" s="2">
        <f t="shared" si="1"/>
        <v>37</v>
      </c>
      <c r="V15" s="37">
        <f t="shared" si="2"/>
        <v>35</v>
      </c>
      <c r="W15" s="60">
        <v>5</v>
      </c>
      <c r="X15" s="3" t="s">
        <v>306</v>
      </c>
    </row>
    <row r="16" spans="1:24">
      <c r="A16" s="10"/>
      <c r="B16" s="58">
        <v>6</v>
      </c>
      <c r="C16" s="33"/>
      <c r="D16" s="58" t="s">
        <v>224</v>
      </c>
      <c r="E16" s="58" t="s">
        <v>41</v>
      </c>
      <c r="F16" s="58" t="s">
        <v>30</v>
      </c>
      <c r="G16" s="59" t="s">
        <v>22</v>
      </c>
      <c r="H16" s="58" t="s">
        <v>76</v>
      </c>
      <c r="I16" s="34">
        <v>7</v>
      </c>
      <c r="J16" s="34">
        <v>1</v>
      </c>
      <c r="K16" s="34">
        <v>9</v>
      </c>
      <c r="L16" s="34">
        <v>0</v>
      </c>
      <c r="M16" s="34">
        <v>12</v>
      </c>
      <c r="N16" s="34">
        <v>0</v>
      </c>
      <c r="O16" s="2">
        <v>10</v>
      </c>
      <c r="P16" s="2">
        <f t="shared" si="0"/>
        <v>32</v>
      </c>
      <c r="Q16" s="32">
        <v>0</v>
      </c>
      <c r="R16" s="32">
        <v>25</v>
      </c>
      <c r="S16" s="32">
        <v>10</v>
      </c>
      <c r="T16" s="32">
        <v>2</v>
      </c>
      <c r="U16" s="2">
        <f t="shared" si="1"/>
        <v>37</v>
      </c>
      <c r="V16" s="37">
        <f t="shared" si="2"/>
        <v>34.5</v>
      </c>
      <c r="W16" s="60">
        <v>5</v>
      </c>
      <c r="X16" s="3" t="s">
        <v>306</v>
      </c>
    </row>
    <row r="17" spans="1:24">
      <c r="A17" s="10"/>
      <c r="B17" s="73">
        <v>7</v>
      </c>
      <c r="C17" s="33"/>
      <c r="D17" s="58" t="s">
        <v>225</v>
      </c>
      <c r="E17" s="58" t="s">
        <v>226</v>
      </c>
      <c r="F17" s="58" t="s">
        <v>227</v>
      </c>
      <c r="G17" s="59" t="s">
        <v>22</v>
      </c>
      <c r="H17" s="58" t="s">
        <v>187</v>
      </c>
      <c r="I17" s="34">
        <v>7</v>
      </c>
      <c r="J17" s="34">
        <v>1</v>
      </c>
      <c r="K17" s="34">
        <v>1</v>
      </c>
      <c r="L17" s="34">
        <v>0</v>
      </c>
      <c r="M17" s="34">
        <v>3</v>
      </c>
      <c r="N17" s="34">
        <v>0</v>
      </c>
      <c r="O17" s="2">
        <v>18</v>
      </c>
      <c r="P17" s="2">
        <f t="shared" si="0"/>
        <v>23</v>
      </c>
      <c r="Q17" s="32">
        <v>0</v>
      </c>
      <c r="R17" s="32">
        <v>0</v>
      </c>
      <c r="S17" s="32">
        <v>25</v>
      </c>
      <c r="T17" s="32">
        <v>2</v>
      </c>
      <c r="U17" s="2">
        <f t="shared" si="1"/>
        <v>27</v>
      </c>
      <c r="V17" s="37">
        <f t="shared" si="2"/>
        <v>25</v>
      </c>
      <c r="W17" s="60">
        <v>6</v>
      </c>
      <c r="X17" s="3" t="s">
        <v>308</v>
      </c>
    </row>
    <row r="18" spans="1:24">
      <c r="A18" s="10"/>
      <c r="B18" s="58">
        <v>8</v>
      </c>
      <c r="C18" s="33"/>
      <c r="D18" s="58" t="s">
        <v>228</v>
      </c>
      <c r="E18" s="58" t="s">
        <v>125</v>
      </c>
      <c r="F18" s="58" t="s">
        <v>124</v>
      </c>
      <c r="G18" s="59" t="s">
        <v>22</v>
      </c>
      <c r="H18" s="58" t="s">
        <v>197</v>
      </c>
      <c r="I18" s="34">
        <v>7</v>
      </c>
      <c r="J18" s="34">
        <v>3</v>
      </c>
      <c r="K18" s="34">
        <v>3</v>
      </c>
      <c r="L18" s="34">
        <v>0</v>
      </c>
      <c r="M18" s="34">
        <v>6</v>
      </c>
      <c r="N18" s="34">
        <v>0</v>
      </c>
      <c r="O18" s="2">
        <v>21</v>
      </c>
      <c r="P18" s="2">
        <f t="shared" si="0"/>
        <v>33</v>
      </c>
      <c r="Q18" s="32">
        <v>0</v>
      </c>
      <c r="R18" s="32">
        <v>0</v>
      </c>
      <c r="S18" s="32">
        <v>0</v>
      </c>
      <c r="T18" s="32">
        <v>7</v>
      </c>
      <c r="U18" s="2">
        <f t="shared" si="1"/>
        <v>7</v>
      </c>
      <c r="V18" s="37">
        <f t="shared" si="2"/>
        <v>20</v>
      </c>
      <c r="W18" s="60">
        <v>7</v>
      </c>
      <c r="X18" s="3" t="s">
        <v>308</v>
      </c>
    </row>
    <row r="19" spans="1:24">
      <c r="A19" s="10"/>
      <c r="B19" s="73">
        <v>9</v>
      </c>
      <c r="C19" s="33"/>
      <c r="D19" s="58" t="s">
        <v>229</v>
      </c>
      <c r="E19" s="58" t="s">
        <v>230</v>
      </c>
      <c r="F19" s="58" t="s">
        <v>99</v>
      </c>
      <c r="G19" s="59" t="s">
        <v>22</v>
      </c>
      <c r="H19" s="58" t="s">
        <v>197</v>
      </c>
      <c r="I19" s="34">
        <v>7</v>
      </c>
      <c r="J19" s="34">
        <v>0</v>
      </c>
      <c r="K19" s="34">
        <v>3</v>
      </c>
      <c r="L19" s="34">
        <v>3</v>
      </c>
      <c r="M19" s="34">
        <v>0</v>
      </c>
      <c r="N19" s="34">
        <v>0</v>
      </c>
      <c r="O19" s="2">
        <v>11</v>
      </c>
      <c r="P19" s="2">
        <f t="shared" si="0"/>
        <v>17</v>
      </c>
      <c r="Q19" s="32">
        <v>0</v>
      </c>
      <c r="R19" s="32">
        <v>10</v>
      </c>
      <c r="S19" s="32">
        <v>5</v>
      </c>
      <c r="T19" s="32">
        <v>5</v>
      </c>
      <c r="U19" s="2">
        <f t="shared" si="1"/>
        <v>20</v>
      </c>
      <c r="V19" s="37">
        <f t="shared" si="2"/>
        <v>18.5</v>
      </c>
      <c r="W19" s="60">
        <v>8</v>
      </c>
      <c r="X19" s="3" t="s">
        <v>308</v>
      </c>
    </row>
    <row r="20" spans="1:24">
      <c r="A20" s="10"/>
      <c r="B20" s="58">
        <v>10</v>
      </c>
      <c r="C20" s="33"/>
      <c r="D20" s="58" t="s">
        <v>231</v>
      </c>
      <c r="E20" s="58" t="s">
        <v>84</v>
      </c>
      <c r="F20" s="58" t="s">
        <v>232</v>
      </c>
      <c r="G20" s="59" t="s">
        <v>22</v>
      </c>
      <c r="H20" s="58" t="s">
        <v>197</v>
      </c>
      <c r="I20" s="34">
        <v>7</v>
      </c>
      <c r="J20" s="34">
        <v>1</v>
      </c>
      <c r="K20" s="34">
        <v>3</v>
      </c>
      <c r="L20" s="34">
        <v>0</v>
      </c>
      <c r="M20" s="34">
        <v>3</v>
      </c>
      <c r="N20" s="34">
        <v>0</v>
      </c>
      <c r="O20" s="2">
        <v>15</v>
      </c>
      <c r="P20" s="2">
        <f t="shared" si="0"/>
        <v>22</v>
      </c>
      <c r="Q20" s="32">
        <v>0</v>
      </c>
      <c r="R20" s="32">
        <v>0</v>
      </c>
      <c r="S20" s="32">
        <v>0</v>
      </c>
      <c r="T20" s="32">
        <v>15</v>
      </c>
      <c r="U20" s="2">
        <f t="shared" si="1"/>
        <v>15</v>
      </c>
      <c r="V20" s="37">
        <f t="shared" si="2"/>
        <v>18.5</v>
      </c>
      <c r="W20" s="60">
        <v>8</v>
      </c>
      <c r="X20" s="3" t="s">
        <v>308</v>
      </c>
    </row>
    <row r="21" spans="1:24">
      <c r="A21" s="10"/>
      <c r="B21" s="73">
        <v>11</v>
      </c>
      <c r="C21" s="33"/>
      <c r="D21" s="58" t="s">
        <v>233</v>
      </c>
      <c r="E21" s="58" t="s">
        <v>126</v>
      </c>
      <c r="F21" s="58" t="s">
        <v>66</v>
      </c>
      <c r="G21" s="59" t="s">
        <v>22</v>
      </c>
      <c r="H21" s="58" t="s">
        <v>197</v>
      </c>
      <c r="I21" s="34">
        <v>7</v>
      </c>
      <c r="J21" s="34">
        <v>1</v>
      </c>
      <c r="K21" s="34">
        <v>0</v>
      </c>
      <c r="L21" s="34">
        <v>0</v>
      </c>
      <c r="M21" s="34">
        <v>3</v>
      </c>
      <c r="N21" s="34">
        <v>5</v>
      </c>
      <c r="O21" s="2">
        <v>16</v>
      </c>
      <c r="P21" s="2">
        <f t="shared" si="0"/>
        <v>25</v>
      </c>
      <c r="Q21" s="32">
        <v>0</v>
      </c>
      <c r="R21" s="32">
        <v>0</v>
      </c>
      <c r="S21" s="32">
        <v>5</v>
      </c>
      <c r="T21" s="32">
        <v>2</v>
      </c>
      <c r="U21" s="2">
        <f t="shared" si="1"/>
        <v>7</v>
      </c>
      <c r="V21" s="37">
        <f t="shared" si="2"/>
        <v>16</v>
      </c>
      <c r="W21" s="60">
        <v>9</v>
      </c>
      <c r="X21" s="3" t="s">
        <v>308</v>
      </c>
    </row>
    <row r="22" spans="1:24">
      <c r="A22" s="10"/>
      <c r="B22" s="58">
        <v>12</v>
      </c>
      <c r="C22" s="33"/>
      <c r="D22" s="58" t="s">
        <v>234</v>
      </c>
      <c r="E22" s="58" t="s">
        <v>55</v>
      </c>
      <c r="F22" s="58" t="s">
        <v>235</v>
      </c>
      <c r="G22" s="59" t="s">
        <v>22</v>
      </c>
      <c r="H22" s="58" t="s">
        <v>197</v>
      </c>
      <c r="I22" s="34">
        <v>7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2">
        <v>22</v>
      </c>
      <c r="P22" s="2">
        <f t="shared" si="0"/>
        <v>22</v>
      </c>
      <c r="Q22" s="32">
        <v>0</v>
      </c>
      <c r="R22" s="32">
        <v>0</v>
      </c>
      <c r="S22" s="32">
        <v>5</v>
      </c>
      <c r="T22" s="32">
        <v>5</v>
      </c>
      <c r="U22" s="2">
        <f t="shared" si="1"/>
        <v>10</v>
      </c>
      <c r="V22" s="37">
        <f t="shared" si="2"/>
        <v>16</v>
      </c>
      <c r="W22" s="60">
        <v>9</v>
      </c>
      <c r="X22" s="3" t="s">
        <v>308</v>
      </c>
    </row>
    <row r="23" spans="1:24">
      <c r="A23" s="10"/>
      <c r="B23" s="73">
        <v>13</v>
      </c>
      <c r="C23" s="33"/>
      <c r="D23" s="58" t="s">
        <v>236</v>
      </c>
      <c r="E23" s="58" t="s">
        <v>49</v>
      </c>
      <c r="F23" s="58" t="s">
        <v>80</v>
      </c>
      <c r="G23" s="59" t="s">
        <v>22</v>
      </c>
      <c r="H23" s="58" t="s">
        <v>197</v>
      </c>
      <c r="I23" s="34">
        <v>7</v>
      </c>
      <c r="J23" s="34">
        <v>5</v>
      </c>
      <c r="K23" s="34">
        <v>3</v>
      </c>
      <c r="L23" s="34">
        <v>0</v>
      </c>
      <c r="M23" s="34">
        <v>0</v>
      </c>
      <c r="N23" s="34">
        <v>0</v>
      </c>
      <c r="O23" s="2">
        <v>20</v>
      </c>
      <c r="P23" s="2">
        <f t="shared" si="0"/>
        <v>28</v>
      </c>
      <c r="Q23" s="32">
        <v>0</v>
      </c>
      <c r="R23" s="32">
        <v>0</v>
      </c>
      <c r="S23" s="32">
        <v>0</v>
      </c>
      <c r="T23" s="32">
        <v>2</v>
      </c>
      <c r="U23" s="2">
        <f t="shared" si="1"/>
        <v>2</v>
      </c>
      <c r="V23" s="37">
        <f t="shared" si="2"/>
        <v>15</v>
      </c>
      <c r="W23" s="60">
        <v>10</v>
      </c>
      <c r="X23" s="3" t="s">
        <v>308</v>
      </c>
    </row>
    <row r="24" spans="1:24">
      <c r="A24" s="10"/>
      <c r="B24" s="58">
        <v>14</v>
      </c>
      <c r="C24" s="33"/>
      <c r="D24" s="58" t="s">
        <v>237</v>
      </c>
      <c r="E24" s="58" t="s">
        <v>192</v>
      </c>
      <c r="F24" s="58" t="s">
        <v>99</v>
      </c>
      <c r="G24" s="59" t="s">
        <v>22</v>
      </c>
      <c r="H24" s="58" t="s">
        <v>197</v>
      </c>
      <c r="I24" s="34">
        <v>7</v>
      </c>
      <c r="J24" s="34">
        <v>3</v>
      </c>
      <c r="K24" s="34">
        <v>0</v>
      </c>
      <c r="L24" s="34">
        <v>3</v>
      </c>
      <c r="M24" s="34">
        <v>0</v>
      </c>
      <c r="N24" s="34">
        <v>0</v>
      </c>
      <c r="O24" s="2">
        <v>15</v>
      </c>
      <c r="P24" s="2">
        <f t="shared" si="0"/>
        <v>21</v>
      </c>
      <c r="Q24" s="32">
        <v>0</v>
      </c>
      <c r="R24" s="32">
        <v>0</v>
      </c>
      <c r="S24" s="32">
        <v>5</v>
      </c>
      <c r="T24" s="32">
        <v>2</v>
      </c>
      <c r="U24" s="2">
        <f t="shared" si="1"/>
        <v>7</v>
      </c>
      <c r="V24" s="37">
        <f t="shared" si="2"/>
        <v>14</v>
      </c>
      <c r="W24" s="60">
        <v>11</v>
      </c>
      <c r="X24" s="3" t="s">
        <v>308</v>
      </c>
    </row>
    <row r="26" spans="1:24" ht="30" customHeight="1">
      <c r="B26" s="100" t="s">
        <v>205</v>
      </c>
      <c r="C26" s="100"/>
      <c r="D26" s="100"/>
      <c r="E26" s="61" t="s">
        <v>206</v>
      </c>
      <c r="F26" s="8"/>
    </row>
    <row r="27" spans="1:24">
      <c r="D27" s="99" t="s">
        <v>207</v>
      </c>
      <c r="E27" s="61" t="s">
        <v>208</v>
      </c>
      <c r="F27" s="8"/>
    </row>
    <row r="28" spans="1:24">
      <c r="E28" s="61" t="s">
        <v>209</v>
      </c>
    </row>
    <row r="29" spans="1:24">
      <c r="E29" s="61" t="s">
        <v>210</v>
      </c>
    </row>
    <row r="30" spans="1:24">
      <c r="E30" s="61" t="s">
        <v>211</v>
      </c>
    </row>
    <row r="31" spans="1:24">
      <c r="E31" s="61" t="s">
        <v>212</v>
      </c>
    </row>
    <row r="32" spans="1:24">
      <c r="E32" s="61" t="s">
        <v>213</v>
      </c>
    </row>
    <row r="33" spans="5:5">
      <c r="E33" s="61" t="s">
        <v>214</v>
      </c>
    </row>
  </sheetData>
  <mergeCells count="9">
    <mergeCell ref="B26:D26"/>
    <mergeCell ref="J9:P9"/>
    <mergeCell ref="A1:X1"/>
    <mergeCell ref="A2:X2"/>
    <mergeCell ref="G7:X7"/>
    <mergeCell ref="G8:X8"/>
    <mergeCell ref="B3:E3"/>
    <mergeCell ref="B4:F4"/>
    <mergeCell ref="B5:E5"/>
  </mergeCells>
  <phoneticPr fontId="0" type="noConversion"/>
  <dataValidations count="1">
    <dataValidation allowBlank="1" showInputMessage="1" showErrorMessage="1" sqref="H10 G11:G24 I11:N24 B24 B22 B20 B18 B16 B14 B12 D10:F10"/>
  </dataValidations>
  <pageMargins left="0.25" right="0.25" top="0.75" bottom="0.75" header="0.3" footer="0.3"/>
  <pageSetup paperSize="9" scale="76" orientation="landscape" r:id="rId1"/>
  <headerFooter alignWithMargins="0"/>
  <ignoredErrors>
    <ignoredError sqref="P11:P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zoomScale="90" zoomScaleNormal="90" workbookViewId="0">
      <selection activeCell="G26" sqref="G26"/>
    </sheetView>
  </sheetViews>
  <sheetFormatPr defaultRowHeight="13.2"/>
  <cols>
    <col min="1" max="1" width="3.5546875" style="1" customWidth="1"/>
    <col min="2" max="2" width="6.5546875" customWidth="1"/>
    <col min="3" max="3" width="12.5546875" customWidth="1"/>
    <col min="4" max="4" width="10.5546875" customWidth="1"/>
    <col min="5" max="5" width="14.44140625" customWidth="1"/>
    <col min="6" max="6" width="14.6640625" customWidth="1"/>
    <col min="7" max="7" width="55.109375" customWidth="1"/>
    <col min="8" max="8" width="8.88671875" customWidth="1"/>
    <col min="9" max="12" width="4.44140625" customWidth="1"/>
    <col min="13" max="13" width="4" customWidth="1"/>
    <col min="14" max="14" width="3.88671875" customWidth="1"/>
    <col min="15" max="15" width="8.6640625" customWidth="1"/>
    <col min="16" max="18" width="4.33203125" customWidth="1"/>
    <col min="19" max="19" width="4" customWidth="1"/>
    <col min="20" max="20" width="8.33203125" customWidth="1"/>
    <col min="21" max="21" width="9.33203125" customWidth="1"/>
    <col min="22" max="22" width="8.33203125" customWidth="1"/>
    <col min="23" max="23" width="12.5546875" customWidth="1"/>
  </cols>
  <sheetData>
    <row r="1" spans="1:23">
      <c r="A1" s="81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6.5" customHeight="1">
      <c r="A2" s="82" t="s">
        <v>185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6.5" customHeight="1">
      <c r="A3" s="21"/>
      <c r="B3" s="85" t="s">
        <v>21</v>
      </c>
      <c r="C3" s="85"/>
      <c r="D3" s="85"/>
      <c r="E3" s="28"/>
      <c r="F3" s="29" t="s">
        <v>22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27.75" customHeight="1">
      <c r="A4" s="21"/>
      <c r="B4" s="85" t="s">
        <v>20</v>
      </c>
      <c r="C4" s="85"/>
      <c r="D4" s="85"/>
      <c r="E4" s="85"/>
      <c r="F4" s="6" t="s">
        <v>23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6.5" customHeight="1">
      <c r="A5" s="21"/>
      <c r="B5" s="85" t="s">
        <v>16</v>
      </c>
      <c r="C5" s="85"/>
      <c r="D5" s="85"/>
      <c r="E5" s="28"/>
      <c r="F5" s="6" t="s">
        <v>24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6.5" customHeight="1">
      <c r="A6" s="21"/>
      <c r="B6" s="8" t="s">
        <v>17</v>
      </c>
      <c r="C6" s="8"/>
      <c r="D6" s="8"/>
      <c r="E6" s="8"/>
      <c r="F6" s="29">
        <v>8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7.25" customHeight="1">
      <c r="A7" s="9"/>
      <c r="B7" s="6" t="s">
        <v>18</v>
      </c>
      <c r="C7" s="5"/>
      <c r="D7" s="7"/>
      <c r="F7" s="83">
        <v>45271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3" ht="17.25" customHeight="1">
      <c r="A8" s="9"/>
      <c r="B8" s="5" t="s">
        <v>4</v>
      </c>
      <c r="C8" s="5"/>
      <c r="D8" s="5"/>
      <c r="F8" s="86">
        <v>100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ht="12.75" customHeight="1">
      <c r="A9" s="10"/>
      <c r="B9" s="11"/>
      <c r="C9" s="15"/>
      <c r="D9" s="15"/>
      <c r="E9" s="15"/>
      <c r="F9" s="15"/>
      <c r="G9" s="15"/>
      <c r="H9" s="11"/>
      <c r="I9" s="87" t="s">
        <v>12</v>
      </c>
      <c r="J9" s="87"/>
      <c r="K9" s="87"/>
      <c r="L9" s="87"/>
      <c r="M9" s="87"/>
      <c r="N9" s="87"/>
      <c r="O9" s="87"/>
      <c r="P9" s="19"/>
      <c r="Q9" s="20"/>
      <c r="R9" s="20" t="s">
        <v>6</v>
      </c>
      <c r="S9" s="20"/>
      <c r="T9" s="22"/>
      <c r="U9" s="23"/>
      <c r="V9" s="26"/>
      <c r="W9" s="25"/>
    </row>
    <row r="10" spans="1:23" ht="57">
      <c r="A10" s="10"/>
      <c r="B10" s="62" t="s">
        <v>0</v>
      </c>
      <c r="C10" s="16" t="s">
        <v>1</v>
      </c>
      <c r="D10" s="16" t="s">
        <v>2</v>
      </c>
      <c r="E10" s="16" t="s">
        <v>3</v>
      </c>
      <c r="F10" s="18" t="s">
        <v>11</v>
      </c>
      <c r="G10" s="17" t="s">
        <v>19</v>
      </c>
      <c r="H10" s="27" t="s">
        <v>13</v>
      </c>
      <c r="I10" s="35">
        <v>1</v>
      </c>
      <c r="J10" s="35">
        <v>2</v>
      </c>
      <c r="K10" s="35">
        <v>3</v>
      </c>
      <c r="L10" s="35">
        <v>4</v>
      </c>
      <c r="M10" s="30">
        <v>5</v>
      </c>
      <c r="N10" s="30">
        <v>6</v>
      </c>
      <c r="O10" s="30" t="s">
        <v>14</v>
      </c>
      <c r="P10" s="31">
        <v>1</v>
      </c>
      <c r="Q10" s="31">
        <v>2</v>
      </c>
      <c r="R10" s="31">
        <v>3</v>
      </c>
      <c r="S10" s="31">
        <v>4</v>
      </c>
      <c r="T10" s="30" t="s">
        <v>15</v>
      </c>
      <c r="U10" s="18" t="s">
        <v>8</v>
      </c>
      <c r="V10" s="18" t="s">
        <v>9</v>
      </c>
      <c r="W10" s="17" t="s">
        <v>10</v>
      </c>
    </row>
    <row r="11" spans="1:23">
      <c r="A11" s="10"/>
      <c r="B11" s="58">
        <v>1</v>
      </c>
      <c r="C11" s="58" t="s">
        <v>186</v>
      </c>
      <c r="D11" s="58" t="s">
        <v>120</v>
      </c>
      <c r="E11" s="58" t="s">
        <v>112</v>
      </c>
      <c r="F11" s="59" t="s">
        <v>22</v>
      </c>
      <c r="G11" s="97" t="s">
        <v>187</v>
      </c>
      <c r="H11" s="34">
        <v>8</v>
      </c>
      <c r="I11" s="34">
        <v>1</v>
      </c>
      <c r="J11" s="34">
        <v>6</v>
      </c>
      <c r="K11" s="34">
        <v>3</v>
      </c>
      <c r="L11" s="34">
        <v>9</v>
      </c>
      <c r="M11" s="34">
        <v>0</v>
      </c>
      <c r="N11" s="2">
        <v>25</v>
      </c>
      <c r="O11" s="2">
        <f t="shared" ref="O11:O23" si="0">SUM(I11:N11)</f>
        <v>44</v>
      </c>
      <c r="P11" s="32">
        <v>0</v>
      </c>
      <c r="Q11" s="32">
        <v>25</v>
      </c>
      <c r="R11" s="32">
        <v>20</v>
      </c>
      <c r="S11" s="32">
        <v>25</v>
      </c>
      <c r="T11" s="32">
        <f t="shared" ref="T11:T23" si="1">SUM(P11:S11)</f>
        <v>70</v>
      </c>
      <c r="U11" s="37">
        <f t="shared" ref="U11:U23" si="2">(O11+T11)/2</f>
        <v>57</v>
      </c>
      <c r="V11" s="2">
        <v>1</v>
      </c>
      <c r="W11" s="24" t="s">
        <v>305</v>
      </c>
    </row>
    <row r="12" spans="1:23">
      <c r="A12" s="10"/>
      <c r="B12" s="73">
        <v>2</v>
      </c>
      <c r="C12" s="58" t="s">
        <v>188</v>
      </c>
      <c r="D12" s="58" t="s">
        <v>35</v>
      </c>
      <c r="E12" s="58" t="s">
        <v>60</v>
      </c>
      <c r="F12" s="59" t="s">
        <v>22</v>
      </c>
      <c r="G12" s="98" t="s">
        <v>189</v>
      </c>
      <c r="H12" s="34">
        <v>8</v>
      </c>
      <c r="I12" s="34">
        <v>4</v>
      </c>
      <c r="J12" s="34">
        <v>6</v>
      </c>
      <c r="K12" s="34">
        <v>0</v>
      </c>
      <c r="L12" s="34">
        <v>9</v>
      </c>
      <c r="M12" s="34">
        <v>0</v>
      </c>
      <c r="N12" s="2">
        <v>20</v>
      </c>
      <c r="O12" s="2">
        <f t="shared" si="0"/>
        <v>39</v>
      </c>
      <c r="P12" s="32">
        <v>0</v>
      </c>
      <c r="Q12" s="32">
        <v>25</v>
      </c>
      <c r="R12" s="32">
        <v>5</v>
      </c>
      <c r="S12" s="32">
        <v>2</v>
      </c>
      <c r="T12" s="32">
        <f t="shared" si="1"/>
        <v>32</v>
      </c>
      <c r="U12" s="37">
        <f t="shared" si="2"/>
        <v>35.5</v>
      </c>
      <c r="V12" s="2">
        <v>2</v>
      </c>
      <c r="W12" s="3" t="s">
        <v>306</v>
      </c>
    </row>
    <row r="13" spans="1:23">
      <c r="A13" s="10"/>
      <c r="B13" s="58">
        <v>3</v>
      </c>
      <c r="C13" s="58" t="s">
        <v>190</v>
      </c>
      <c r="D13" s="58" t="s">
        <v>132</v>
      </c>
      <c r="E13" s="58" t="s">
        <v>80</v>
      </c>
      <c r="F13" s="59" t="s">
        <v>22</v>
      </c>
      <c r="G13" s="98" t="s">
        <v>187</v>
      </c>
      <c r="H13" s="34">
        <v>8</v>
      </c>
      <c r="I13" s="34">
        <v>1</v>
      </c>
      <c r="J13" s="34">
        <v>6</v>
      </c>
      <c r="K13" s="34">
        <v>0</v>
      </c>
      <c r="L13" s="34">
        <v>9</v>
      </c>
      <c r="M13" s="34">
        <v>0</v>
      </c>
      <c r="N13" s="2">
        <v>18</v>
      </c>
      <c r="O13" s="2">
        <f t="shared" si="0"/>
        <v>34</v>
      </c>
      <c r="P13" s="32">
        <v>10</v>
      </c>
      <c r="Q13" s="32">
        <v>10</v>
      </c>
      <c r="R13" s="32">
        <v>5</v>
      </c>
      <c r="S13" s="32">
        <v>10</v>
      </c>
      <c r="T13" s="32">
        <f t="shared" si="1"/>
        <v>35</v>
      </c>
      <c r="U13" s="37">
        <f t="shared" si="2"/>
        <v>34.5</v>
      </c>
      <c r="V13" s="2">
        <v>3</v>
      </c>
      <c r="W13" s="3" t="s">
        <v>306</v>
      </c>
    </row>
    <row r="14" spans="1:23">
      <c r="A14" s="10"/>
      <c r="B14" s="73">
        <v>4</v>
      </c>
      <c r="C14" s="58" t="s">
        <v>191</v>
      </c>
      <c r="D14" s="58" t="s">
        <v>192</v>
      </c>
      <c r="E14" s="58" t="s">
        <v>111</v>
      </c>
      <c r="F14" s="59" t="s">
        <v>22</v>
      </c>
      <c r="G14" s="98" t="s">
        <v>121</v>
      </c>
      <c r="H14" s="34">
        <v>8</v>
      </c>
      <c r="I14" s="34">
        <v>2</v>
      </c>
      <c r="J14" s="34">
        <v>7</v>
      </c>
      <c r="K14" s="34">
        <v>0</v>
      </c>
      <c r="L14" s="34">
        <v>3</v>
      </c>
      <c r="M14" s="34">
        <v>5</v>
      </c>
      <c r="N14" s="2">
        <v>17</v>
      </c>
      <c r="O14" s="2">
        <f t="shared" si="0"/>
        <v>34</v>
      </c>
      <c r="P14" s="32">
        <v>0</v>
      </c>
      <c r="Q14" s="32">
        <v>0</v>
      </c>
      <c r="R14" s="32">
        <v>15</v>
      </c>
      <c r="S14" s="32">
        <v>10</v>
      </c>
      <c r="T14" s="32">
        <f t="shared" si="1"/>
        <v>25</v>
      </c>
      <c r="U14" s="37">
        <f t="shared" si="2"/>
        <v>29.5</v>
      </c>
      <c r="V14" s="2">
        <v>4</v>
      </c>
      <c r="W14" s="3" t="s">
        <v>306</v>
      </c>
    </row>
    <row r="15" spans="1:23">
      <c r="A15" s="10"/>
      <c r="B15" s="58">
        <v>5</v>
      </c>
      <c r="C15" s="58" t="s">
        <v>193</v>
      </c>
      <c r="D15" s="58" t="s">
        <v>192</v>
      </c>
      <c r="E15" s="58" t="s">
        <v>100</v>
      </c>
      <c r="F15" s="59" t="s">
        <v>22</v>
      </c>
      <c r="G15" s="98" t="s">
        <v>187</v>
      </c>
      <c r="H15" s="34">
        <v>8</v>
      </c>
      <c r="I15" s="34">
        <v>0</v>
      </c>
      <c r="J15" s="34">
        <v>6</v>
      </c>
      <c r="K15" s="34">
        <v>0</v>
      </c>
      <c r="L15" s="34">
        <v>12</v>
      </c>
      <c r="M15" s="34">
        <v>0</v>
      </c>
      <c r="N15" s="2">
        <v>11</v>
      </c>
      <c r="O15" s="2">
        <f t="shared" si="0"/>
        <v>29</v>
      </c>
      <c r="P15" s="32">
        <v>0</v>
      </c>
      <c r="Q15" s="32">
        <v>0</v>
      </c>
      <c r="R15" s="32">
        <v>15</v>
      </c>
      <c r="S15" s="32">
        <v>10</v>
      </c>
      <c r="T15" s="32">
        <f t="shared" si="1"/>
        <v>25</v>
      </c>
      <c r="U15" s="37">
        <f t="shared" si="2"/>
        <v>27</v>
      </c>
      <c r="V15" s="2">
        <v>5</v>
      </c>
      <c r="W15" s="3" t="s">
        <v>308</v>
      </c>
    </row>
    <row r="16" spans="1:23" ht="13.8" customHeight="1">
      <c r="A16" s="10"/>
      <c r="B16" s="73">
        <v>6</v>
      </c>
      <c r="C16" s="58" t="s">
        <v>194</v>
      </c>
      <c r="D16" s="58" t="s">
        <v>120</v>
      </c>
      <c r="E16" s="58" t="s">
        <v>123</v>
      </c>
      <c r="F16" s="59" t="s">
        <v>22</v>
      </c>
      <c r="G16" s="98" t="s">
        <v>122</v>
      </c>
      <c r="H16" s="34">
        <v>8</v>
      </c>
      <c r="I16" s="34">
        <v>2</v>
      </c>
      <c r="J16" s="34">
        <v>9</v>
      </c>
      <c r="K16" s="34">
        <v>0</v>
      </c>
      <c r="L16" s="34">
        <v>9</v>
      </c>
      <c r="M16" s="34">
        <v>0</v>
      </c>
      <c r="N16" s="2">
        <v>12</v>
      </c>
      <c r="O16" s="2">
        <f t="shared" si="0"/>
        <v>32</v>
      </c>
      <c r="P16" s="32">
        <v>0</v>
      </c>
      <c r="Q16" s="32">
        <v>0</v>
      </c>
      <c r="R16" s="32">
        <v>5</v>
      </c>
      <c r="S16" s="32">
        <v>15</v>
      </c>
      <c r="T16" s="32">
        <f t="shared" si="1"/>
        <v>20</v>
      </c>
      <c r="U16" s="37">
        <f t="shared" si="2"/>
        <v>26</v>
      </c>
      <c r="V16" s="2">
        <v>6</v>
      </c>
      <c r="W16" s="3" t="s">
        <v>308</v>
      </c>
    </row>
    <row r="17" spans="1:23" ht="12" customHeight="1">
      <c r="A17" s="10"/>
      <c r="B17" s="58">
        <v>7</v>
      </c>
      <c r="C17" s="58" t="s">
        <v>195</v>
      </c>
      <c r="D17" s="58" t="s">
        <v>136</v>
      </c>
      <c r="E17" s="58" t="s">
        <v>57</v>
      </c>
      <c r="F17" s="59" t="s">
        <v>22</v>
      </c>
      <c r="G17" s="98" t="s">
        <v>118</v>
      </c>
      <c r="H17" s="34">
        <v>8</v>
      </c>
      <c r="I17" s="34">
        <v>0</v>
      </c>
      <c r="J17" s="34">
        <v>12</v>
      </c>
      <c r="K17" s="34">
        <v>0</v>
      </c>
      <c r="L17" s="34">
        <v>9</v>
      </c>
      <c r="M17" s="34">
        <v>5</v>
      </c>
      <c r="N17" s="2">
        <v>7</v>
      </c>
      <c r="O17" s="2">
        <f t="shared" si="0"/>
        <v>33</v>
      </c>
      <c r="P17" s="32">
        <v>0</v>
      </c>
      <c r="Q17" s="32">
        <v>10</v>
      </c>
      <c r="R17" s="32">
        <v>0</v>
      </c>
      <c r="S17" s="32">
        <v>5</v>
      </c>
      <c r="T17" s="32">
        <f t="shared" si="1"/>
        <v>15</v>
      </c>
      <c r="U17" s="37">
        <f t="shared" si="2"/>
        <v>24</v>
      </c>
      <c r="V17" s="2">
        <v>7</v>
      </c>
      <c r="W17" s="3" t="s">
        <v>308</v>
      </c>
    </row>
    <row r="18" spans="1:23">
      <c r="A18" s="10"/>
      <c r="B18" s="73">
        <v>8</v>
      </c>
      <c r="C18" s="58" t="s">
        <v>196</v>
      </c>
      <c r="D18" s="58" t="s">
        <v>120</v>
      </c>
      <c r="E18" s="58" t="s">
        <v>123</v>
      </c>
      <c r="F18" s="59" t="s">
        <v>22</v>
      </c>
      <c r="G18" s="98" t="s">
        <v>121</v>
      </c>
      <c r="H18" s="34">
        <v>8</v>
      </c>
      <c r="I18" s="34">
        <v>0</v>
      </c>
      <c r="J18" s="34">
        <v>3</v>
      </c>
      <c r="K18" s="34">
        <v>15</v>
      </c>
      <c r="L18" s="34">
        <v>6</v>
      </c>
      <c r="M18" s="34">
        <v>5</v>
      </c>
      <c r="N18" s="2">
        <v>8</v>
      </c>
      <c r="O18" s="2">
        <f t="shared" si="0"/>
        <v>37</v>
      </c>
      <c r="P18" s="32">
        <v>0</v>
      </c>
      <c r="Q18" s="32">
        <v>0</v>
      </c>
      <c r="R18" s="32">
        <v>0</v>
      </c>
      <c r="S18" s="32">
        <v>5</v>
      </c>
      <c r="T18" s="32">
        <f t="shared" si="1"/>
        <v>5</v>
      </c>
      <c r="U18" s="37">
        <f t="shared" si="2"/>
        <v>21</v>
      </c>
      <c r="V18" s="2">
        <v>8</v>
      </c>
      <c r="W18" s="3" t="s">
        <v>308</v>
      </c>
    </row>
    <row r="19" spans="1:23">
      <c r="A19" s="10"/>
      <c r="B19" s="58">
        <v>9</v>
      </c>
      <c r="C19" s="58" t="s">
        <v>44</v>
      </c>
      <c r="D19" s="58" t="s">
        <v>45</v>
      </c>
      <c r="E19" s="58" t="s">
        <v>46</v>
      </c>
      <c r="F19" s="59" t="s">
        <v>22</v>
      </c>
      <c r="G19" s="98" t="s">
        <v>197</v>
      </c>
      <c r="H19" s="34">
        <v>8</v>
      </c>
      <c r="I19" s="34">
        <v>1</v>
      </c>
      <c r="J19" s="34">
        <v>9</v>
      </c>
      <c r="K19" s="34">
        <v>0</v>
      </c>
      <c r="L19" s="34">
        <v>9</v>
      </c>
      <c r="M19" s="34">
        <v>0</v>
      </c>
      <c r="N19" s="2">
        <v>15</v>
      </c>
      <c r="O19" s="2">
        <f t="shared" si="0"/>
        <v>34</v>
      </c>
      <c r="P19" s="32">
        <v>0</v>
      </c>
      <c r="Q19" s="32">
        <v>0</v>
      </c>
      <c r="R19" s="32">
        <v>0</v>
      </c>
      <c r="S19" s="32">
        <v>0</v>
      </c>
      <c r="T19" s="32">
        <f t="shared" si="1"/>
        <v>0</v>
      </c>
      <c r="U19" s="37">
        <f t="shared" si="2"/>
        <v>17</v>
      </c>
      <c r="V19" s="2">
        <v>9</v>
      </c>
      <c r="W19" s="3" t="s">
        <v>308</v>
      </c>
    </row>
    <row r="20" spans="1:23">
      <c r="A20" s="10"/>
      <c r="B20" s="73">
        <v>10</v>
      </c>
      <c r="C20" s="58" t="s">
        <v>47</v>
      </c>
      <c r="D20" s="58" t="s">
        <v>35</v>
      </c>
      <c r="E20" s="58" t="s">
        <v>48</v>
      </c>
      <c r="F20" s="59" t="s">
        <v>22</v>
      </c>
      <c r="G20" s="98" t="s">
        <v>198</v>
      </c>
      <c r="H20" s="34">
        <v>8</v>
      </c>
      <c r="I20" s="34">
        <v>2</v>
      </c>
      <c r="J20" s="34">
        <v>4</v>
      </c>
      <c r="K20" s="34">
        <v>3</v>
      </c>
      <c r="L20" s="34">
        <v>0</v>
      </c>
      <c r="M20" s="34">
        <v>5</v>
      </c>
      <c r="N20" s="2">
        <v>9</v>
      </c>
      <c r="O20" s="2">
        <f t="shared" si="0"/>
        <v>23</v>
      </c>
      <c r="P20" s="32">
        <v>0</v>
      </c>
      <c r="Q20" s="32">
        <v>0</v>
      </c>
      <c r="R20" s="32">
        <v>5</v>
      </c>
      <c r="S20" s="32">
        <v>5</v>
      </c>
      <c r="T20" s="32">
        <f t="shared" si="1"/>
        <v>10</v>
      </c>
      <c r="U20" s="37">
        <f t="shared" si="2"/>
        <v>16.5</v>
      </c>
      <c r="V20" s="2">
        <v>9</v>
      </c>
      <c r="W20" s="3" t="s">
        <v>308</v>
      </c>
    </row>
    <row r="21" spans="1:23">
      <c r="A21" s="10"/>
      <c r="B21" s="58">
        <v>11</v>
      </c>
      <c r="C21" s="58" t="s">
        <v>199</v>
      </c>
      <c r="D21" s="58" t="s">
        <v>95</v>
      </c>
      <c r="E21" s="58" t="s">
        <v>66</v>
      </c>
      <c r="F21" s="59" t="s">
        <v>22</v>
      </c>
      <c r="G21" s="98" t="s">
        <v>93</v>
      </c>
      <c r="H21" s="34">
        <v>8</v>
      </c>
      <c r="I21" s="34">
        <v>0</v>
      </c>
      <c r="J21" s="34">
        <v>9</v>
      </c>
      <c r="K21" s="34">
        <v>0</v>
      </c>
      <c r="L21" s="34">
        <v>3</v>
      </c>
      <c r="M21" s="34">
        <v>5</v>
      </c>
      <c r="N21" s="2">
        <v>11</v>
      </c>
      <c r="O21" s="2">
        <f t="shared" si="0"/>
        <v>28</v>
      </c>
      <c r="P21" s="32">
        <v>0</v>
      </c>
      <c r="Q21" s="32">
        <v>0</v>
      </c>
      <c r="R21" s="32">
        <v>5</v>
      </c>
      <c r="S21" s="32">
        <v>0</v>
      </c>
      <c r="T21" s="32">
        <f t="shared" si="1"/>
        <v>5</v>
      </c>
      <c r="U21" s="37">
        <f t="shared" si="2"/>
        <v>16.5</v>
      </c>
      <c r="V21" s="2">
        <v>9</v>
      </c>
      <c r="W21" s="3" t="s">
        <v>308</v>
      </c>
    </row>
    <row r="22" spans="1:23">
      <c r="A22" s="10"/>
      <c r="B22" s="73">
        <v>12</v>
      </c>
      <c r="C22" s="58" t="s">
        <v>200</v>
      </c>
      <c r="D22" s="58" t="s">
        <v>201</v>
      </c>
      <c r="E22" s="58" t="s">
        <v>133</v>
      </c>
      <c r="F22" s="59" t="s">
        <v>22</v>
      </c>
      <c r="G22" s="98" t="s">
        <v>93</v>
      </c>
      <c r="H22" s="34">
        <v>8</v>
      </c>
      <c r="I22" s="34">
        <v>0</v>
      </c>
      <c r="J22" s="34">
        <v>0</v>
      </c>
      <c r="K22" s="34">
        <v>3</v>
      </c>
      <c r="L22" s="34">
        <v>3</v>
      </c>
      <c r="M22" s="34">
        <v>0</v>
      </c>
      <c r="N22" s="2">
        <v>1</v>
      </c>
      <c r="O22" s="2">
        <f t="shared" si="0"/>
        <v>7</v>
      </c>
      <c r="P22" s="32">
        <v>0</v>
      </c>
      <c r="Q22" s="32">
        <v>10</v>
      </c>
      <c r="R22" s="32">
        <v>5</v>
      </c>
      <c r="S22" s="32">
        <v>10</v>
      </c>
      <c r="T22" s="32">
        <f t="shared" si="1"/>
        <v>25</v>
      </c>
      <c r="U22" s="37">
        <f t="shared" si="2"/>
        <v>16</v>
      </c>
      <c r="V22" s="2">
        <v>10</v>
      </c>
      <c r="W22" s="3" t="s">
        <v>308</v>
      </c>
    </row>
    <row r="23" spans="1:23">
      <c r="A23" s="10"/>
      <c r="B23" s="58">
        <v>13</v>
      </c>
      <c r="C23" s="58" t="s">
        <v>202</v>
      </c>
      <c r="D23" s="58" t="s">
        <v>203</v>
      </c>
      <c r="E23" s="58" t="s">
        <v>204</v>
      </c>
      <c r="F23" s="59" t="s">
        <v>22</v>
      </c>
      <c r="G23" s="98" t="s">
        <v>198</v>
      </c>
      <c r="H23" s="34">
        <v>8</v>
      </c>
      <c r="I23" s="34">
        <v>1</v>
      </c>
      <c r="J23" s="34">
        <v>6</v>
      </c>
      <c r="K23" s="34">
        <v>0</v>
      </c>
      <c r="L23" s="34">
        <v>3</v>
      </c>
      <c r="M23" s="34">
        <v>0</v>
      </c>
      <c r="N23" s="2">
        <v>17</v>
      </c>
      <c r="O23" s="2">
        <f t="shared" si="0"/>
        <v>27</v>
      </c>
      <c r="P23" s="32">
        <v>0</v>
      </c>
      <c r="Q23" s="32">
        <v>0</v>
      </c>
      <c r="R23" s="32">
        <v>0</v>
      </c>
      <c r="S23" s="32">
        <v>0</v>
      </c>
      <c r="T23" s="32">
        <f t="shared" si="1"/>
        <v>0</v>
      </c>
      <c r="U23" s="37">
        <f t="shared" si="2"/>
        <v>13.5</v>
      </c>
      <c r="V23" s="2">
        <v>11</v>
      </c>
      <c r="W23" s="3" t="s">
        <v>308</v>
      </c>
    </row>
    <row r="24" spans="1:23">
      <c r="V24" s="52"/>
    </row>
    <row r="25" spans="1:23" ht="30" customHeight="1">
      <c r="A25" s="100" t="s">
        <v>205</v>
      </c>
      <c r="B25" s="100"/>
      <c r="C25" s="100"/>
      <c r="D25" s="61" t="s">
        <v>206</v>
      </c>
      <c r="E25" s="8"/>
    </row>
    <row r="26" spans="1:23">
      <c r="B26" s="100" t="s">
        <v>207</v>
      </c>
      <c r="C26" s="100"/>
      <c r="D26" s="61" t="s">
        <v>208</v>
      </c>
      <c r="E26" s="8"/>
    </row>
    <row r="27" spans="1:23">
      <c r="D27" s="61" t="s">
        <v>209</v>
      </c>
    </row>
    <row r="28" spans="1:23">
      <c r="D28" s="61" t="s">
        <v>210</v>
      </c>
    </row>
    <row r="29" spans="1:23">
      <c r="D29" s="61" t="s">
        <v>211</v>
      </c>
    </row>
    <row r="30" spans="1:23">
      <c r="D30" s="61" t="s">
        <v>212</v>
      </c>
    </row>
    <row r="31" spans="1:23">
      <c r="D31" s="61" t="s">
        <v>213</v>
      </c>
    </row>
    <row r="32" spans="1:23">
      <c r="D32" s="61" t="s">
        <v>214</v>
      </c>
    </row>
  </sheetData>
  <mergeCells count="10">
    <mergeCell ref="A25:C25"/>
    <mergeCell ref="B26:C26"/>
    <mergeCell ref="F8:W8"/>
    <mergeCell ref="I9:O9"/>
    <mergeCell ref="A1:W1"/>
    <mergeCell ref="A2:W2"/>
    <mergeCell ref="B3:D3"/>
    <mergeCell ref="B4:E4"/>
    <mergeCell ref="B5:D5"/>
    <mergeCell ref="F7:W7"/>
  </mergeCells>
  <dataValidations count="1">
    <dataValidation allowBlank="1" showInputMessage="1" showErrorMessage="1" sqref="G10 H11:M23 F11:F23 B23 B21 B19 B17 B15 B13 B11 C10:E10"/>
  </dataValidations>
  <pageMargins left="0.25" right="0.25" top="0.75" bottom="0.75" header="0.3" footer="0.3"/>
  <pageSetup paperSize="9" scale="69" orientation="landscape" r:id="rId1"/>
  <headerFooter alignWithMargins="0"/>
  <ignoredErrors>
    <ignoredError sqref="O11 O12:O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90" zoomScaleNormal="90" workbookViewId="0">
      <selection activeCell="F32" sqref="F32"/>
    </sheetView>
  </sheetViews>
  <sheetFormatPr defaultRowHeight="13.2"/>
  <cols>
    <col min="1" max="1" width="3.5546875" style="1" customWidth="1"/>
    <col min="2" max="2" width="6.5546875" customWidth="1"/>
    <col min="3" max="3" width="12.5546875" customWidth="1"/>
    <col min="4" max="4" width="10.5546875" customWidth="1"/>
    <col min="5" max="5" width="16.88671875" customWidth="1"/>
    <col min="6" max="6" width="13.6640625" customWidth="1"/>
    <col min="7" max="7" width="56.88671875" customWidth="1"/>
    <col min="8" max="8" width="7.5546875" customWidth="1"/>
    <col min="9" max="9" width="3.6640625" customWidth="1"/>
    <col min="10" max="10" width="4" customWidth="1"/>
    <col min="11" max="11" width="3.109375" customWidth="1"/>
    <col min="12" max="12" width="3" customWidth="1"/>
    <col min="13" max="14" width="3.109375" customWidth="1"/>
    <col min="15" max="15" width="8.6640625" customWidth="1"/>
    <col min="16" max="18" width="4.33203125" customWidth="1"/>
    <col min="19" max="19" width="4" customWidth="1"/>
    <col min="20" max="20" width="8.33203125" customWidth="1"/>
    <col min="21" max="21" width="10.6640625" customWidth="1"/>
    <col min="22" max="22" width="15" customWidth="1"/>
    <col min="23" max="23" width="11.88671875" customWidth="1"/>
  </cols>
  <sheetData>
    <row r="1" spans="1:23">
      <c r="A1" s="81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6.5" customHeight="1">
      <c r="A2" s="82" t="s">
        <v>218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6.5" customHeight="1">
      <c r="A3" s="41"/>
      <c r="B3" s="85" t="s">
        <v>114</v>
      </c>
      <c r="C3" s="85"/>
      <c r="D3" s="85"/>
      <c r="E3" s="28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27.75" customHeight="1">
      <c r="A4" s="41"/>
      <c r="B4" s="91" t="s">
        <v>318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41"/>
      <c r="W4" s="41"/>
    </row>
    <row r="5" spans="1:23" ht="16.5" customHeight="1">
      <c r="A5" s="41"/>
      <c r="B5" s="86" t="s">
        <v>115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41"/>
      <c r="P5" s="41"/>
      <c r="Q5" s="41"/>
      <c r="R5" s="41"/>
      <c r="S5" s="41"/>
      <c r="T5" s="41"/>
      <c r="U5" s="41"/>
      <c r="V5" s="41"/>
      <c r="W5" s="41"/>
    </row>
    <row r="6" spans="1:23" ht="16.5" customHeight="1">
      <c r="A6" s="41"/>
      <c r="B6" s="8" t="s">
        <v>17</v>
      </c>
      <c r="C6" s="8"/>
      <c r="D6" s="8"/>
      <c r="E6" s="8">
        <v>9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17.25" customHeight="1">
      <c r="A7" s="43"/>
      <c r="B7" s="55" t="s">
        <v>174</v>
      </c>
      <c r="C7" s="5"/>
      <c r="D7" s="7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ht="17.25" customHeight="1">
      <c r="A8" s="43"/>
      <c r="B8" s="5" t="s">
        <v>116</v>
      </c>
      <c r="C8" s="5"/>
      <c r="D8" s="5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ht="12.75" customHeight="1">
      <c r="A9" s="10"/>
      <c r="B9" s="11"/>
      <c r="C9" s="15"/>
      <c r="D9" s="15"/>
      <c r="E9" s="15"/>
      <c r="F9" s="15"/>
      <c r="G9" s="15"/>
      <c r="H9" s="88"/>
      <c r="I9" s="89"/>
      <c r="J9" s="89"/>
      <c r="K9" s="89"/>
      <c r="L9" s="89"/>
      <c r="M9" s="89"/>
      <c r="N9" s="90"/>
      <c r="O9" s="40"/>
      <c r="P9" s="19"/>
      <c r="Q9" s="20"/>
      <c r="R9" s="20" t="s">
        <v>6</v>
      </c>
      <c r="S9" s="20"/>
      <c r="T9" s="22"/>
      <c r="U9" s="23"/>
      <c r="V9" s="26"/>
      <c r="W9" s="25"/>
    </row>
    <row r="10" spans="1:23" ht="57">
      <c r="A10" s="10"/>
      <c r="B10" s="12" t="s">
        <v>0</v>
      </c>
      <c r="C10" s="16" t="s">
        <v>1</v>
      </c>
      <c r="D10" s="16" t="s">
        <v>2</v>
      </c>
      <c r="E10" s="16" t="s">
        <v>3</v>
      </c>
      <c r="F10" s="18" t="s">
        <v>11</v>
      </c>
      <c r="G10" s="17" t="s">
        <v>19</v>
      </c>
      <c r="H10" s="27" t="s">
        <v>13</v>
      </c>
      <c r="I10" s="27">
        <v>1</v>
      </c>
      <c r="J10" s="27">
        <v>2</v>
      </c>
      <c r="K10" s="27">
        <v>3</v>
      </c>
      <c r="L10" s="27">
        <v>4</v>
      </c>
      <c r="M10" s="27">
        <v>5</v>
      </c>
      <c r="N10" s="27">
        <v>6</v>
      </c>
      <c r="O10" s="30" t="s">
        <v>14</v>
      </c>
      <c r="P10" s="31">
        <v>1</v>
      </c>
      <c r="Q10" s="31">
        <v>2</v>
      </c>
      <c r="R10" s="31">
        <v>3</v>
      </c>
      <c r="S10" s="31">
        <v>4</v>
      </c>
      <c r="T10" s="30" t="s">
        <v>15</v>
      </c>
      <c r="U10" s="18" t="s">
        <v>8</v>
      </c>
      <c r="V10" s="18" t="s">
        <v>9</v>
      </c>
      <c r="W10" s="17" t="s">
        <v>10</v>
      </c>
    </row>
    <row r="11" spans="1:23">
      <c r="A11" s="10"/>
      <c r="B11" s="33">
        <v>1</v>
      </c>
      <c r="C11" s="33" t="s">
        <v>69</v>
      </c>
      <c r="D11" s="33" t="s">
        <v>70</v>
      </c>
      <c r="E11" s="33" t="s">
        <v>71</v>
      </c>
      <c r="F11" s="33" t="s">
        <v>238</v>
      </c>
      <c r="G11" s="33" t="s">
        <v>76</v>
      </c>
      <c r="H11" s="59">
        <v>9</v>
      </c>
      <c r="I11" s="59">
        <v>9</v>
      </c>
      <c r="J11" s="59">
        <v>15</v>
      </c>
      <c r="K11" s="59">
        <v>4</v>
      </c>
      <c r="L11" s="59">
        <v>0</v>
      </c>
      <c r="M11" s="59">
        <v>10</v>
      </c>
      <c r="N11" s="59">
        <v>27</v>
      </c>
      <c r="O11" s="59">
        <v>65</v>
      </c>
      <c r="P11" s="59">
        <v>0</v>
      </c>
      <c r="Q11" s="59">
        <v>25</v>
      </c>
      <c r="R11" s="59">
        <v>0</v>
      </c>
      <c r="S11" s="59">
        <v>15</v>
      </c>
      <c r="T11" s="59">
        <v>40</v>
      </c>
      <c r="U11" s="76">
        <v>52.5</v>
      </c>
      <c r="V11" s="59">
        <v>1</v>
      </c>
      <c r="W11" s="39" t="s">
        <v>305</v>
      </c>
    </row>
    <row r="12" spans="1:23">
      <c r="A12" s="10"/>
      <c r="B12" s="33">
        <v>2</v>
      </c>
      <c r="C12" s="33" t="s">
        <v>239</v>
      </c>
      <c r="D12" s="33" t="s">
        <v>240</v>
      </c>
      <c r="E12" s="33" t="s">
        <v>26</v>
      </c>
      <c r="F12" s="33" t="s">
        <v>238</v>
      </c>
      <c r="G12" s="33" t="s">
        <v>51</v>
      </c>
      <c r="H12" s="59">
        <v>9</v>
      </c>
      <c r="I12" s="59">
        <v>4</v>
      </c>
      <c r="J12" s="59">
        <v>15</v>
      </c>
      <c r="K12" s="59">
        <v>4</v>
      </c>
      <c r="L12" s="59">
        <v>0</v>
      </c>
      <c r="M12" s="59">
        <v>4</v>
      </c>
      <c r="N12" s="59">
        <v>20</v>
      </c>
      <c r="O12" s="59">
        <v>47</v>
      </c>
      <c r="P12" s="59">
        <v>0</v>
      </c>
      <c r="Q12" s="59">
        <v>25</v>
      </c>
      <c r="R12" s="59">
        <v>0</v>
      </c>
      <c r="S12" s="59">
        <v>20</v>
      </c>
      <c r="T12" s="59">
        <v>45</v>
      </c>
      <c r="U12" s="76">
        <v>46</v>
      </c>
      <c r="V12" s="59">
        <v>2</v>
      </c>
      <c r="W12" s="39" t="s">
        <v>307</v>
      </c>
    </row>
    <row r="13" spans="1:23">
      <c r="A13" s="10"/>
      <c r="B13" s="33">
        <v>3</v>
      </c>
      <c r="C13" s="33" t="s">
        <v>64</v>
      </c>
      <c r="D13" s="33" t="s">
        <v>65</v>
      </c>
      <c r="E13" s="33" t="s">
        <v>66</v>
      </c>
      <c r="F13" s="33" t="s">
        <v>238</v>
      </c>
      <c r="G13" s="33" t="s">
        <v>76</v>
      </c>
      <c r="H13" s="59">
        <v>9</v>
      </c>
      <c r="I13" s="59">
        <v>3</v>
      </c>
      <c r="J13" s="59">
        <v>9</v>
      </c>
      <c r="K13" s="59">
        <v>2</v>
      </c>
      <c r="L13" s="59">
        <v>0</v>
      </c>
      <c r="M13" s="59">
        <v>4</v>
      </c>
      <c r="N13" s="59">
        <v>18</v>
      </c>
      <c r="O13" s="59">
        <v>36</v>
      </c>
      <c r="P13" s="59">
        <v>0</v>
      </c>
      <c r="Q13" s="59">
        <v>25</v>
      </c>
      <c r="R13" s="59">
        <v>10</v>
      </c>
      <c r="S13" s="59">
        <v>20</v>
      </c>
      <c r="T13" s="59">
        <v>55</v>
      </c>
      <c r="U13" s="76">
        <v>45.5</v>
      </c>
      <c r="V13" s="59">
        <v>2</v>
      </c>
      <c r="W13" s="39" t="s">
        <v>307</v>
      </c>
    </row>
    <row r="14" spans="1:23">
      <c r="A14" s="10"/>
      <c r="B14" s="33">
        <v>4</v>
      </c>
      <c r="C14" s="33" t="s">
        <v>241</v>
      </c>
      <c r="D14" s="33" t="s">
        <v>50</v>
      </c>
      <c r="E14" s="33" t="s">
        <v>48</v>
      </c>
      <c r="F14" s="33" t="s">
        <v>238</v>
      </c>
      <c r="G14" s="33" t="s">
        <v>77</v>
      </c>
      <c r="H14" s="59">
        <v>9</v>
      </c>
      <c r="I14" s="59">
        <v>4</v>
      </c>
      <c r="J14" s="59">
        <v>12</v>
      </c>
      <c r="K14" s="59">
        <v>0</v>
      </c>
      <c r="L14" s="59">
        <v>0</v>
      </c>
      <c r="M14" s="59">
        <v>4</v>
      </c>
      <c r="N14" s="59">
        <v>12</v>
      </c>
      <c r="O14" s="59">
        <v>32</v>
      </c>
      <c r="P14" s="59">
        <v>0</v>
      </c>
      <c r="Q14" s="59">
        <v>25</v>
      </c>
      <c r="R14" s="59">
        <v>0</v>
      </c>
      <c r="S14" s="59">
        <v>20</v>
      </c>
      <c r="T14" s="59">
        <v>45</v>
      </c>
      <c r="U14" s="76">
        <v>38.5</v>
      </c>
      <c r="V14" s="59">
        <v>3</v>
      </c>
      <c r="W14" s="39" t="s">
        <v>307</v>
      </c>
    </row>
    <row r="15" spans="1:23">
      <c r="A15" s="10"/>
      <c r="B15" s="33">
        <v>5</v>
      </c>
      <c r="C15" s="33" t="s">
        <v>242</v>
      </c>
      <c r="D15" s="33" t="s">
        <v>40</v>
      </c>
      <c r="E15" s="33" t="s">
        <v>30</v>
      </c>
      <c r="F15" s="33" t="s">
        <v>238</v>
      </c>
      <c r="G15" s="33" t="s">
        <v>119</v>
      </c>
      <c r="H15" s="59">
        <v>9</v>
      </c>
      <c r="I15" s="59">
        <v>2</v>
      </c>
      <c r="J15" s="59">
        <v>12</v>
      </c>
      <c r="K15" s="59">
        <v>0</v>
      </c>
      <c r="L15" s="59">
        <v>0</v>
      </c>
      <c r="M15" s="59">
        <v>4</v>
      </c>
      <c r="N15" s="59">
        <v>13</v>
      </c>
      <c r="O15" s="59">
        <v>31</v>
      </c>
      <c r="P15" s="59">
        <v>0</v>
      </c>
      <c r="Q15" s="59">
        <v>25</v>
      </c>
      <c r="R15" s="59">
        <v>0</v>
      </c>
      <c r="S15" s="59">
        <v>15</v>
      </c>
      <c r="T15" s="59">
        <v>40</v>
      </c>
      <c r="U15" s="76">
        <v>35.5</v>
      </c>
      <c r="V15" s="59">
        <v>4</v>
      </c>
      <c r="W15" s="39" t="s">
        <v>307</v>
      </c>
    </row>
    <row r="16" spans="1:23">
      <c r="A16" s="10"/>
      <c r="B16" s="33">
        <v>6</v>
      </c>
      <c r="C16" s="33" t="s">
        <v>243</v>
      </c>
      <c r="D16" s="33" t="s">
        <v>50</v>
      </c>
      <c r="E16" s="33" t="s">
        <v>32</v>
      </c>
      <c r="F16" s="33" t="s">
        <v>238</v>
      </c>
      <c r="G16" s="33" t="s">
        <v>53</v>
      </c>
      <c r="H16" s="59">
        <v>9</v>
      </c>
      <c r="I16" s="59">
        <v>5</v>
      </c>
      <c r="J16" s="59">
        <v>12</v>
      </c>
      <c r="K16" s="59">
        <v>2</v>
      </c>
      <c r="L16" s="59">
        <v>0</v>
      </c>
      <c r="M16" s="59">
        <v>4</v>
      </c>
      <c r="N16" s="59">
        <v>22</v>
      </c>
      <c r="O16" s="59">
        <v>45</v>
      </c>
      <c r="P16" s="59">
        <v>0</v>
      </c>
      <c r="Q16" s="59">
        <v>25</v>
      </c>
      <c r="R16" s="59">
        <v>0</v>
      </c>
      <c r="S16" s="59">
        <v>0</v>
      </c>
      <c r="T16" s="59">
        <v>25</v>
      </c>
      <c r="U16" s="76">
        <v>35</v>
      </c>
      <c r="V16" s="59">
        <v>5</v>
      </c>
      <c r="W16" s="39" t="s">
        <v>307</v>
      </c>
    </row>
    <row r="17" spans="1:23">
      <c r="A17" s="10"/>
      <c r="B17" s="33">
        <v>7</v>
      </c>
      <c r="C17" s="33" t="s">
        <v>67</v>
      </c>
      <c r="D17" s="33" t="s">
        <v>68</v>
      </c>
      <c r="E17" s="33" t="s">
        <v>62</v>
      </c>
      <c r="F17" s="33" t="s">
        <v>238</v>
      </c>
      <c r="G17" s="33" t="s">
        <v>53</v>
      </c>
      <c r="H17" s="59">
        <v>9</v>
      </c>
      <c r="I17" s="59">
        <v>7</v>
      </c>
      <c r="J17" s="59">
        <v>15</v>
      </c>
      <c r="K17" s="59">
        <v>2</v>
      </c>
      <c r="L17" s="59">
        <v>0</v>
      </c>
      <c r="M17" s="59">
        <v>6</v>
      </c>
      <c r="N17" s="59">
        <v>17</v>
      </c>
      <c r="O17" s="59">
        <v>47</v>
      </c>
      <c r="P17" s="59">
        <v>0</v>
      </c>
      <c r="Q17" s="59">
        <v>0</v>
      </c>
      <c r="R17" s="59">
        <v>0</v>
      </c>
      <c r="S17" s="59">
        <v>20</v>
      </c>
      <c r="T17" s="59">
        <v>20</v>
      </c>
      <c r="U17" s="76">
        <v>33.5</v>
      </c>
      <c r="V17" s="59">
        <v>6</v>
      </c>
      <c r="W17" s="39" t="s">
        <v>307</v>
      </c>
    </row>
    <row r="18" spans="1:23">
      <c r="A18" s="10"/>
      <c r="B18" s="33">
        <v>8</v>
      </c>
      <c r="C18" s="33" t="s">
        <v>244</v>
      </c>
      <c r="D18" s="33" t="s">
        <v>107</v>
      </c>
      <c r="E18" s="33" t="s">
        <v>36</v>
      </c>
      <c r="F18" s="33" t="s">
        <v>238</v>
      </c>
      <c r="G18" s="33" t="s">
        <v>53</v>
      </c>
      <c r="H18" s="59">
        <v>9</v>
      </c>
      <c r="I18" s="59">
        <v>2</v>
      </c>
      <c r="J18" s="59">
        <v>12</v>
      </c>
      <c r="K18" s="59">
        <v>0</v>
      </c>
      <c r="L18" s="59">
        <v>0</v>
      </c>
      <c r="M18" s="59">
        <v>0</v>
      </c>
      <c r="N18" s="59">
        <v>16</v>
      </c>
      <c r="O18" s="59">
        <v>30</v>
      </c>
      <c r="P18" s="59">
        <v>0</v>
      </c>
      <c r="Q18" s="59">
        <v>15</v>
      </c>
      <c r="R18" s="59">
        <v>10</v>
      </c>
      <c r="S18" s="59">
        <v>0</v>
      </c>
      <c r="T18" s="59">
        <v>25</v>
      </c>
      <c r="U18" s="76">
        <v>27.5</v>
      </c>
      <c r="V18" s="59">
        <v>7</v>
      </c>
      <c r="W18" s="39" t="s">
        <v>308</v>
      </c>
    </row>
    <row r="19" spans="1:23" ht="11.4" customHeight="1">
      <c r="A19" s="10"/>
      <c r="B19" s="33">
        <v>9</v>
      </c>
      <c r="C19" s="33" t="s">
        <v>245</v>
      </c>
      <c r="D19" s="33" t="s">
        <v>117</v>
      </c>
      <c r="E19" s="33" t="s">
        <v>74</v>
      </c>
      <c r="F19" s="33" t="s">
        <v>238</v>
      </c>
      <c r="G19" s="33" t="s">
        <v>246</v>
      </c>
      <c r="H19" s="59">
        <v>9</v>
      </c>
      <c r="I19" s="59">
        <v>4</v>
      </c>
      <c r="J19" s="59">
        <v>9</v>
      </c>
      <c r="K19" s="59">
        <v>0</v>
      </c>
      <c r="L19" s="59">
        <v>0</v>
      </c>
      <c r="M19" s="59">
        <v>6</v>
      </c>
      <c r="N19" s="59">
        <v>18</v>
      </c>
      <c r="O19" s="59">
        <v>37</v>
      </c>
      <c r="P19" s="59">
        <v>0</v>
      </c>
      <c r="Q19" s="59">
        <v>0</v>
      </c>
      <c r="R19" s="59">
        <v>13</v>
      </c>
      <c r="S19" s="59">
        <v>5</v>
      </c>
      <c r="T19" s="59">
        <v>18</v>
      </c>
      <c r="U19" s="76">
        <v>27.5</v>
      </c>
      <c r="V19" s="59">
        <v>7</v>
      </c>
      <c r="W19" s="39" t="s">
        <v>308</v>
      </c>
    </row>
    <row r="20" spans="1:23" ht="12" customHeight="1">
      <c r="A20" s="10"/>
      <c r="B20" s="33">
        <v>10</v>
      </c>
      <c r="C20" s="33" t="s">
        <v>61</v>
      </c>
      <c r="D20" s="33" t="s">
        <v>55</v>
      </c>
      <c r="E20" s="33" t="s">
        <v>62</v>
      </c>
      <c r="F20" s="33" t="s">
        <v>238</v>
      </c>
      <c r="G20" s="33" t="s">
        <v>78</v>
      </c>
      <c r="H20" s="59">
        <v>9</v>
      </c>
      <c r="I20" s="59">
        <v>3</v>
      </c>
      <c r="J20" s="59">
        <v>9</v>
      </c>
      <c r="K20" s="59">
        <v>0</v>
      </c>
      <c r="L20" s="59">
        <v>1</v>
      </c>
      <c r="M20" s="59">
        <v>4</v>
      </c>
      <c r="N20" s="59">
        <v>20</v>
      </c>
      <c r="O20" s="59">
        <v>37</v>
      </c>
      <c r="P20" s="59">
        <v>0</v>
      </c>
      <c r="Q20" s="59">
        <v>0</v>
      </c>
      <c r="R20" s="59">
        <v>0</v>
      </c>
      <c r="S20" s="59">
        <v>15</v>
      </c>
      <c r="T20" s="59">
        <v>15</v>
      </c>
      <c r="U20" s="76">
        <v>26</v>
      </c>
      <c r="V20" s="59">
        <v>8</v>
      </c>
      <c r="W20" s="39" t="s">
        <v>308</v>
      </c>
    </row>
    <row r="21" spans="1:23">
      <c r="A21" s="10"/>
      <c r="B21" s="33">
        <v>11</v>
      </c>
      <c r="C21" s="33" t="s">
        <v>58</v>
      </c>
      <c r="D21" s="33" t="s">
        <v>59</v>
      </c>
      <c r="E21" s="33" t="s">
        <v>32</v>
      </c>
      <c r="F21" s="33" t="s">
        <v>238</v>
      </c>
      <c r="G21" s="33" t="s">
        <v>77</v>
      </c>
      <c r="H21" s="59">
        <v>9</v>
      </c>
      <c r="I21" s="59">
        <v>4</v>
      </c>
      <c r="J21" s="59">
        <v>12</v>
      </c>
      <c r="K21" s="59">
        <v>0</v>
      </c>
      <c r="L21" s="59">
        <v>0</v>
      </c>
      <c r="M21" s="59">
        <v>2</v>
      </c>
      <c r="N21" s="59">
        <v>12</v>
      </c>
      <c r="O21" s="59">
        <v>30</v>
      </c>
      <c r="P21" s="59">
        <v>0</v>
      </c>
      <c r="Q21" s="59">
        <v>0</v>
      </c>
      <c r="R21" s="59">
        <v>0</v>
      </c>
      <c r="S21" s="59">
        <v>20</v>
      </c>
      <c r="T21" s="59">
        <v>20</v>
      </c>
      <c r="U21" s="76">
        <v>25</v>
      </c>
      <c r="V21" s="59">
        <v>9</v>
      </c>
      <c r="W21" s="39" t="s">
        <v>308</v>
      </c>
    </row>
    <row r="22" spans="1:23">
      <c r="A22" s="10"/>
      <c r="B22" s="33">
        <v>12</v>
      </c>
      <c r="C22" s="33" t="s">
        <v>72</v>
      </c>
      <c r="D22" s="33" t="s">
        <v>50</v>
      </c>
      <c r="E22" s="33" t="s">
        <v>73</v>
      </c>
      <c r="F22" s="33" t="s">
        <v>238</v>
      </c>
      <c r="G22" s="33" t="s">
        <v>52</v>
      </c>
      <c r="H22" s="59">
        <v>9</v>
      </c>
      <c r="I22" s="59">
        <v>4</v>
      </c>
      <c r="J22" s="59">
        <v>12</v>
      </c>
      <c r="K22" s="59">
        <v>0</v>
      </c>
      <c r="L22" s="59">
        <v>0</v>
      </c>
      <c r="M22" s="59">
        <v>4</v>
      </c>
      <c r="N22" s="59">
        <v>10</v>
      </c>
      <c r="O22" s="59">
        <v>30</v>
      </c>
      <c r="P22" s="59">
        <v>0</v>
      </c>
      <c r="Q22" s="59">
        <v>0</v>
      </c>
      <c r="R22" s="59">
        <v>0</v>
      </c>
      <c r="S22" s="59">
        <v>20</v>
      </c>
      <c r="T22" s="59">
        <v>20</v>
      </c>
      <c r="U22" s="76">
        <v>25</v>
      </c>
      <c r="V22" s="59">
        <v>9</v>
      </c>
      <c r="W22" s="39" t="s">
        <v>308</v>
      </c>
    </row>
    <row r="23" spans="1:23">
      <c r="A23" s="10"/>
      <c r="B23" s="33">
        <v>13</v>
      </c>
      <c r="C23" s="33" t="s">
        <v>247</v>
      </c>
      <c r="D23" s="33" t="s">
        <v>248</v>
      </c>
      <c r="E23" s="33" t="s">
        <v>249</v>
      </c>
      <c r="F23" s="33" t="s">
        <v>238</v>
      </c>
      <c r="G23" s="33" t="s">
        <v>130</v>
      </c>
      <c r="H23" s="59">
        <v>9</v>
      </c>
      <c r="I23" s="59">
        <v>3</v>
      </c>
      <c r="J23" s="59">
        <v>9</v>
      </c>
      <c r="K23" s="59">
        <v>0</v>
      </c>
      <c r="L23" s="59">
        <v>0</v>
      </c>
      <c r="M23" s="59">
        <v>4</v>
      </c>
      <c r="N23" s="59">
        <v>13</v>
      </c>
      <c r="O23" s="59">
        <v>29</v>
      </c>
      <c r="P23" s="59">
        <v>0</v>
      </c>
      <c r="Q23" s="59">
        <v>0</v>
      </c>
      <c r="R23" s="59">
        <v>10</v>
      </c>
      <c r="S23" s="59">
        <v>5</v>
      </c>
      <c r="T23" s="59">
        <v>15</v>
      </c>
      <c r="U23" s="76">
        <v>22</v>
      </c>
      <c r="V23" s="59">
        <v>10</v>
      </c>
      <c r="W23" s="39" t="s">
        <v>308</v>
      </c>
    </row>
    <row r="24" spans="1:23">
      <c r="A24" s="10"/>
      <c r="B24" s="33">
        <v>14</v>
      </c>
      <c r="C24" s="33" t="s">
        <v>250</v>
      </c>
      <c r="D24" s="33" t="s">
        <v>128</v>
      </c>
      <c r="E24" s="33" t="s">
        <v>66</v>
      </c>
      <c r="F24" s="33" t="s">
        <v>238</v>
      </c>
      <c r="G24" s="33" t="s">
        <v>130</v>
      </c>
      <c r="H24" s="59">
        <v>9</v>
      </c>
      <c r="I24" s="59">
        <v>0</v>
      </c>
      <c r="J24" s="59">
        <v>9</v>
      </c>
      <c r="K24" s="59">
        <v>0</v>
      </c>
      <c r="L24" s="59">
        <v>0</v>
      </c>
      <c r="M24" s="59">
        <v>6</v>
      </c>
      <c r="N24" s="59">
        <v>9</v>
      </c>
      <c r="O24" s="59">
        <v>24</v>
      </c>
      <c r="P24" s="59">
        <v>0</v>
      </c>
      <c r="Q24" s="59">
        <v>0</v>
      </c>
      <c r="R24" s="59">
        <v>0</v>
      </c>
      <c r="S24" s="59">
        <v>20</v>
      </c>
      <c r="T24" s="59">
        <v>20</v>
      </c>
      <c r="U24" s="76">
        <v>22</v>
      </c>
      <c r="V24" s="59">
        <v>10</v>
      </c>
      <c r="W24" s="39" t="s">
        <v>308</v>
      </c>
    </row>
    <row r="25" spans="1:23">
      <c r="A25" s="10"/>
      <c r="B25" s="33">
        <v>15</v>
      </c>
      <c r="C25" s="33" t="s">
        <v>251</v>
      </c>
      <c r="D25" s="33" t="s">
        <v>252</v>
      </c>
      <c r="E25" s="33" t="s">
        <v>162</v>
      </c>
      <c r="F25" s="33" t="s">
        <v>238</v>
      </c>
      <c r="G25" s="33" t="s">
        <v>53</v>
      </c>
      <c r="H25" s="59">
        <v>9</v>
      </c>
      <c r="I25" s="59">
        <v>5</v>
      </c>
      <c r="J25" s="59">
        <v>15</v>
      </c>
      <c r="K25" s="59">
        <v>0</v>
      </c>
      <c r="L25" s="59">
        <v>0</v>
      </c>
      <c r="M25" s="59">
        <v>2</v>
      </c>
      <c r="N25" s="59">
        <v>10</v>
      </c>
      <c r="O25" s="59">
        <v>32</v>
      </c>
      <c r="P25" s="59">
        <v>0</v>
      </c>
      <c r="Q25" s="59">
        <v>0</v>
      </c>
      <c r="R25" s="59">
        <v>0</v>
      </c>
      <c r="S25" s="59">
        <v>10</v>
      </c>
      <c r="T25" s="59">
        <v>10</v>
      </c>
      <c r="U25" s="76">
        <v>21</v>
      </c>
      <c r="V25" s="59">
        <v>11</v>
      </c>
      <c r="W25" s="39" t="s">
        <v>308</v>
      </c>
    </row>
    <row r="26" spans="1:23">
      <c r="A26" s="10"/>
      <c r="B26" s="33">
        <v>16</v>
      </c>
      <c r="C26" s="33" t="s">
        <v>56</v>
      </c>
      <c r="D26" s="33" t="s">
        <v>27</v>
      </c>
      <c r="E26" s="33" t="s">
        <v>57</v>
      </c>
      <c r="F26" s="33" t="s">
        <v>238</v>
      </c>
      <c r="G26" s="33" t="s">
        <v>53</v>
      </c>
      <c r="H26" s="59">
        <v>9</v>
      </c>
      <c r="I26" s="59">
        <v>3</v>
      </c>
      <c r="J26" s="59">
        <v>6</v>
      </c>
      <c r="K26" s="59">
        <v>0</v>
      </c>
      <c r="L26" s="59">
        <v>0</v>
      </c>
      <c r="M26" s="59">
        <v>4</v>
      </c>
      <c r="N26" s="59">
        <v>27</v>
      </c>
      <c r="O26" s="59">
        <v>40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76">
        <v>20</v>
      </c>
      <c r="V26" s="59">
        <v>12</v>
      </c>
      <c r="W26" s="39" t="s">
        <v>308</v>
      </c>
    </row>
    <row r="27" spans="1:23">
      <c r="A27" s="10"/>
      <c r="B27" s="33">
        <v>17</v>
      </c>
      <c r="C27" s="33" t="s">
        <v>253</v>
      </c>
      <c r="D27" s="33" t="s">
        <v>79</v>
      </c>
      <c r="E27" s="33" t="s">
        <v>37</v>
      </c>
      <c r="F27" s="33" t="s">
        <v>238</v>
      </c>
      <c r="G27" s="33" t="s">
        <v>254</v>
      </c>
      <c r="H27" s="59">
        <v>9</v>
      </c>
      <c r="I27" s="59">
        <v>3</v>
      </c>
      <c r="J27" s="59">
        <v>9</v>
      </c>
      <c r="K27" s="59">
        <v>0</v>
      </c>
      <c r="L27" s="59">
        <v>0</v>
      </c>
      <c r="M27" s="59">
        <v>4</v>
      </c>
      <c r="N27" s="59">
        <v>10</v>
      </c>
      <c r="O27" s="59">
        <v>26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76">
        <v>13</v>
      </c>
      <c r="V27" s="59">
        <v>13</v>
      </c>
      <c r="W27" s="39" t="s">
        <v>308</v>
      </c>
    </row>
    <row r="28" spans="1:23">
      <c r="A28" s="10"/>
      <c r="B28" s="33">
        <v>18</v>
      </c>
      <c r="C28" s="33" t="s">
        <v>255</v>
      </c>
      <c r="D28" s="33" t="s">
        <v>38</v>
      </c>
      <c r="E28" s="33" t="s">
        <v>256</v>
      </c>
      <c r="F28" s="33" t="s">
        <v>238</v>
      </c>
      <c r="G28" s="33" t="s">
        <v>130</v>
      </c>
      <c r="H28" s="59">
        <v>9</v>
      </c>
      <c r="I28" s="59">
        <v>2</v>
      </c>
      <c r="J28" s="59">
        <v>12</v>
      </c>
      <c r="K28" s="59">
        <v>0</v>
      </c>
      <c r="L28" s="59">
        <v>0</v>
      </c>
      <c r="M28" s="59">
        <v>2</v>
      </c>
      <c r="N28" s="59">
        <v>8</v>
      </c>
      <c r="O28" s="59">
        <v>24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76">
        <v>12</v>
      </c>
      <c r="V28" s="59">
        <v>14</v>
      </c>
      <c r="W28" s="39" t="s">
        <v>308</v>
      </c>
    </row>
    <row r="29" spans="1:23">
      <c r="D29" s="4"/>
    </row>
    <row r="30" spans="1:23">
      <c r="D30" s="4"/>
    </row>
    <row r="31" spans="1:23">
      <c r="B31" s="100" t="s">
        <v>205</v>
      </c>
      <c r="C31" s="100"/>
      <c r="D31" s="100"/>
      <c r="E31" t="s">
        <v>309</v>
      </c>
    </row>
    <row r="32" spans="1:23" ht="13.8" customHeight="1">
      <c r="C32" s="100" t="s">
        <v>207</v>
      </c>
      <c r="D32" s="100"/>
      <c r="E32" t="s">
        <v>310</v>
      </c>
    </row>
    <row r="33" spans="5:5">
      <c r="E33" t="s">
        <v>311</v>
      </c>
    </row>
    <row r="34" spans="5:5">
      <c r="E34" t="s">
        <v>312</v>
      </c>
    </row>
    <row r="35" spans="5:5">
      <c r="E35" t="s">
        <v>313</v>
      </c>
    </row>
    <row r="36" spans="5:5">
      <c r="E36" t="s">
        <v>314</v>
      </c>
    </row>
    <row r="37" spans="5:5">
      <c r="E37" t="s">
        <v>315</v>
      </c>
    </row>
    <row r="38" spans="5:5">
      <c r="E38" t="s">
        <v>316</v>
      </c>
    </row>
    <row r="39" spans="5:5">
      <c r="E39" t="s">
        <v>317</v>
      </c>
    </row>
  </sheetData>
  <mergeCells count="10">
    <mergeCell ref="B31:D31"/>
    <mergeCell ref="C32:D32"/>
    <mergeCell ref="H9:N9"/>
    <mergeCell ref="B4:U4"/>
    <mergeCell ref="B5:N5"/>
    <mergeCell ref="F8:W8"/>
    <mergeCell ref="A1:W1"/>
    <mergeCell ref="A2:W2"/>
    <mergeCell ref="B3:D3"/>
    <mergeCell ref="F7:W7"/>
  </mergeCells>
  <conditionalFormatting sqref="C11:C28">
    <cfRule type="duplicateValues" dxfId="1" priority="57"/>
  </conditionalFormatting>
  <dataValidations count="1">
    <dataValidation allowBlank="1" showInputMessage="1" showErrorMessage="1" sqref="G10 B11:C11 B15 B19 B23 B27 F12:F28 F11:H11 H12:H28 C10:E10"/>
  </dataValidations>
  <pageMargins left="0.25" right="0.25" top="0.75" bottom="0.75" header="0.3" footer="0.3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90" zoomScaleNormal="90" workbookViewId="0">
      <selection activeCell="G44" sqref="G44"/>
    </sheetView>
  </sheetViews>
  <sheetFormatPr defaultRowHeight="13.2"/>
  <cols>
    <col min="1" max="1" width="3.5546875" style="1" customWidth="1"/>
    <col min="2" max="2" width="6.5546875" customWidth="1"/>
    <col min="3" max="3" width="12.5546875" customWidth="1"/>
    <col min="4" max="4" width="10.5546875" customWidth="1"/>
    <col min="5" max="5" width="16.88671875" customWidth="1"/>
    <col min="6" max="6" width="13.6640625" customWidth="1"/>
    <col min="7" max="7" width="55.44140625" customWidth="1"/>
    <col min="8" max="8" width="14.33203125" customWidth="1"/>
    <col min="9" max="9" width="3.6640625" customWidth="1"/>
    <col min="10" max="10" width="4" customWidth="1"/>
    <col min="11" max="11" width="3.109375" customWidth="1"/>
    <col min="12" max="12" width="3" customWidth="1"/>
    <col min="13" max="13" width="3.109375" customWidth="1"/>
    <col min="14" max="14" width="8.109375" customWidth="1"/>
    <col min="15" max="15" width="8.6640625" customWidth="1"/>
    <col min="16" max="18" width="4.33203125" customWidth="1"/>
    <col min="19" max="19" width="4" customWidth="1"/>
    <col min="20" max="20" width="8.33203125" customWidth="1"/>
    <col min="21" max="21" width="8.6640625" customWidth="1"/>
    <col min="22" max="22" width="7.33203125" style="52" customWidth="1"/>
    <col min="23" max="23" width="12" customWidth="1"/>
  </cols>
  <sheetData>
    <row r="1" spans="1:23">
      <c r="A1" s="81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5.75" customHeight="1">
      <c r="A2" s="82" t="s">
        <v>215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6.5" customHeight="1">
      <c r="A3" s="42"/>
      <c r="B3" s="85" t="s">
        <v>114</v>
      </c>
      <c r="C3" s="85"/>
      <c r="D3" s="85"/>
      <c r="E3" s="28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57"/>
      <c r="W3" s="42"/>
    </row>
    <row r="4" spans="1:23" ht="14.25" customHeight="1">
      <c r="A4" s="42"/>
      <c r="B4" s="91" t="s">
        <v>134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57"/>
      <c r="W4" s="42"/>
    </row>
    <row r="5" spans="1:23" ht="16.5" customHeight="1">
      <c r="A5" s="42"/>
      <c r="B5" s="86" t="s">
        <v>115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42"/>
      <c r="P5" s="42"/>
      <c r="Q5" s="42"/>
      <c r="R5" s="42"/>
      <c r="S5" s="42"/>
      <c r="T5" s="42"/>
      <c r="U5" s="42"/>
      <c r="V5" s="57"/>
      <c r="W5" s="42"/>
    </row>
    <row r="6" spans="1:23" ht="16.5" customHeight="1">
      <c r="A6" s="42"/>
      <c r="B6" s="8" t="s">
        <v>17</v>
      </c>
      <c r="C6" s="8"/>
      <c r="D6" s="8"/>
      <c r="E6" s="8">
        <v>10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57"/>
      <c r="W6" s="42"/>
    </row>
    <row r="7" spans="1:23" ht="17.25" customHeight="1">
      <c r="A7" s="43"/>
      <c r="B7" s="53" t="s">
        <v>174</v>
      </c>
      <c r="C7" s="5"/>
      <c r="D7" s="7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ht="17.25" customHeight="1" thickBot="1">
      <c r="A8" s="43"/>
      <c r="B8" s="5" t="s">
        <v>116</v>
      </c>
      <c r="C8" s="5"/>
      <c r="D8" s="5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ht="12.75" customHeight="1">
      <c r="A9" s="10"/>
      <c r="B9" s="11"/>
      <c r="C9" s="15"/>
      <c r="D9" s="15"/>
      <c r="E9" s="15"/>
      <c r="F9" s="15"/>
      <c r="G9" s="15"/>
      <c r="H9" s="88"/>
      <c r="I9" s="89"/>
      <c r="J9" s="89"/>
      <c r="K9" s="89"/>
      <c r="L9" s="89"/>
      <c r="M9" s="89"/>
      <c r="N9" s="90"/>
      <c r="O9" s="40"/>
      <c r="P9" s="19"/>
      <c r="Q9" s="20"/>
      <c r="R9" s="20" t="s">
        <v>6</v>
      </c>
      <c r="S9" s="20"/>
      <c r="T9" s="22"/>
      <c r="U9" s="23"/>
      <c r="V9" s="23"/>
      <c r="W9" s="47"/>
    </row>
    <row r="10" spans="1:23" ht="57.6" thickBot="1">
      <c r="A10" s="10"/>
      <c r="B10" s="12" t="s">
        <v>0</v>
      </c>
      <c r="C10" s="16" t="s">
        <v>1</v>
      </c>
      <c r="D10" s="16" t="s">
        <v>2</v>
      </c>
      <c r="E10" s="16" t="s">
        <v>3</v>
      </c>
      <c r="F10" s="18" t="s">
        <v>11</v>
      </c>
      <c r="G10" s="17" t="s">
        <v>19</v>
      </c>
      <c r="H10" s="27" t="s">
        <v>13</v>
      </c>
      <c r="I10" s="27">
        <v>1</v>
      </c>
      <c r="J10" s="27">
        <v>2</v>
      </c>
      <c r="K10" s="27">
        <v>3</v>
      </c>
      <c r="L10" s="27">
        <v>4</v>
      </c>
      <c r="M10" s="27">
        <v>5</v>
      </c>
      <c r="N10" s="27">
        <v>6</v>
      </c>
      <c r="O10" s="30" t="s">
        <v>14</v>
      </c>
      <c r="P10" s="31">
        <v>1</v>
      </c>
      <c r="Q10" s="31">
        <v>2</v>
      </c>
      <c r="R10" s="31">
        <v>3</v>
      </c>
      <c r="S10" s="31">
        <v>4</v>
      </c>
      <c r="T10" s="30" t="s">
        <v>15</v>
      </c>
      <c r="U10" s="18" t="s">
        <v>8</v>
      </c>
      <c r="V10" s="46" t="s">
        <v>9</v>
      </c>
      <c r="W10" s="77" t="s">
        <v>10</v>
      </c>
    </row>
    <row r="11" spans="1:23">
      <c r="A11" s="10"/>
      <c r="B11" s="101">
        <v>1</v>
      </c>
      <c r="C11" s="38" t="s">
        <v>160</v>
      </c>
      <c r="D11" s="38" t="s">
        <v>132</v>
      </c>
      <c r="E11" s="38" t="s">
        <v>32</v>
      </c>
      <c r="F11" s="38" t="s">
        <v>22</v>
      </c>
      <c r="G11" s="38" t="s">
        <v>130</v>
      </c>
      <c r="H11" s="63">
        <v>10</v>
      </c>
      <c r="I11" s="64">
        <v>6</v>
      </c>
      <c r="J11" s="64">
        <v>9</v>
      </c>
      <c r="K11" s="64">
        <v>2</v>
      </c>
      <c r="L11" s="64">
        <v>8</v>
      </c>
      <c r="M11" s="64">
        <v>0</v>
      </c>
      <c r="N11" s="64">
        <v>35</v>
      </c>
      <c r="O11" s="45">
        <f t="shared" ref="O11:O43" si="0">SUM(I11:N11)</f>
        <v>60</v>
      </c>
      <c r="P11" s="45">
        <v>20</v>
      </c>
      <c r="Q11" s="45">
        <v>30</v>
      </c>
      <c r="R11" s="45">
        <v>20</v>
      </c>
      <c r="S11" s="45">
        <v>0</v>
      </c>
      <c r="T11" s="45">
        <f t="shared" ref="T11:T43" si="1">SUM(P11:S11)</f>
        <v>70</v>
      </c>
      <c r="U11" s="65">
        <f t="shared" ref="U11:U43" si="2">(O11+T11)/2</f>
        <v>65</v>
      </c>
      <c r="V11" s="48">
        <v>1</v>
      </c>
      <c r="W11" s="44" t="s">
        <v>305</v>
      </c>
    </row>
    <row r="12" spans="1:23">
      <c r="A12" s="10"/>
      <c r="B12" s="102">
        <v>2</v>
      </c>
      <c r="C12" s="38" t="s">
        <v>143</v>
      </c>
      <c r="D12" s="38" t="s">
        <v>131</v>
      </c>
      <c r="E12" s="38" t="s">
        <v>30</v>
      </c>
      <c r="F12" s="38" t="s">
        <v>22</v>
      </c>
      <c r="G12" s="38" t="s">
        <v>130</v>
      </c>
      <c r="H12" s="63">
        <v>10</v>
      </c>
      <c r="I12" s="64">
        <v>6</v>
      </c>
      <c r="J12" s="64">
        <v>6</v>
      </c>
      <c r="K12" s="64">
        <v>0</v>
      </c>
      <c r="L12" s="64">
        <v>7</v>
      </c>
      <c r="M12" s="64">
        <v>10</v>
      </c>
      <c r="N12" s="64">
        <v>26</v>
      </c>
      <c r="O12" s="45">
        <f t="shared" si="0"/>
        <v>55</v>
      </c>
      <c r="P12" s="45">
        <v>20</v>
      </c>
      <c r="Q12" s="45">
        <v>30</v>
      </c>
      <c r="R12" s="45">
        <v>15</v>
      </c>
      <c r="S12" s="45">
        <v>0</v>
      </c>
      <c r="T12" s="45">
        <f t="shared" si="1"/>
        <v>65</v>
      </c>
      <c r="U12" s="65">
        <f t="shared" si="2"/>
        <v>60</v>
      </c>
      <c r="V12" s="49">
        <v>2</v>
      </c>
      <c r="W12" s="44" t="s">
        <v>307</v>
      </c>
    </row>
    <row r="13" spans="1:23">
      <c r="A13" s="10"/>
      <c r="B13" s="101">
        <v>3</v>
      </c>
      <c r="C13" s="38" t="s">
        <v>89</v>
      </c>
      <c r="D13" s="38" t="s">
        <v>90</v>
      </c>
      <c r="E13" s="38" t="s">
        <v>66</v>
      </c>
      <c r="F13" s="38" t="s">
        <v>22</v>
      </c>
      <c r="G13" s="38" t="s">
        <v>52</v>
      </c>
      <c r="H13" s="63">
        <v>10</v>
      </c>
      <c r="I13" s="45">
        <v>7</v>
      </c>
      <c r="J13" s="45">
        <v>6</v>
      </c>
      <c r="K13" s="45">
        <v>0</v>
      </c>
      <c r="L13" s="45">
        <v>14</v>
      </c>
      <c r="M13" s="45">
        <v>0</v>
      </c>
      <c r="N13" s="45">
        <v>20</v>
      </c>
      <c r="O13" s="45">
        <f t="shared" si="0"/>
        <v>47</v>
      </c>
      <c r="P13" s="45">
        <v>0</v>
      </c>
      <c r="Q13" s="45">
        <v>40</v>
      </c>
      <c r="R13" s="45">
        <v>10</v>
      </c>
      <c r="S13" s="45">
        <v>20</v>
      </c>
      <c r="T13" s="45">
        <f t="shared" si="1"/>
        <v>70</v>
      </c>
      <c r="U13" s="65">
        <f t="shared" si="2"/>
        <v>58.5</v>
      </c>
      <c r="V13" s="50">
        <v>3</v>
      </c>
      <c r="W13" s="44" t="s">
        <v>307</v>
      </c>
    </row>
    <row r="14" spans="1:23">
      <c r="A14" s="10"/>
      <c r="B14" s="102">
        <v>4</v>
      </c>
      <c r="C14" s="38" t="s">
        <v>86</v>
      </c>
      <c r="D14" s="38" t="s">
        <v>87</v>
      </c>
      <c r="E14" s="38" t="s">
        <v>88</v>
      </c>
      <c r="F14" s="38" t="s">
        <v>22</v>
      </c>
      <c r="G14" s="38" t="s">
        <v>52</v>
      </c>
      <c r="H14" s="63">
        <v>10</v>
      </c>
      <c r="I14" s="64">
        <v>7</v>
      </c>
      <c r="J14" s="64">
        <v>3</v>
      </c>
      <c r="K14" s="64">
        <v>0</v>
      </c>
      <c r="L14" s="64">
        <v>8</v>
      </c>
      <c r="M14" s="64">
        <v>2</v>
      </c>
      <c r="N14" s="64">
        <v>17</v>
      </c>
      <c r="O14" s="45">
        <f t="shared" si="0"/>
        <v>37</v>
      </c>
      <c r="P14" s="45">
        <v>0</v>
      </c>
      <c r="Q14" s="45">
        <v>40</v>
      </c>
      <c r="R14" s="45">
        <v>15</v>
      </c>
      <c r="S14" s="45">
        <v>20</v>
      </c>
      <c r="T14" s="45">
        <f t="shared" si="1"/>
        <v>75</v>
      </c>
      <c r="U14" s="65">
        <f t="shared" si="2"/>
        <v>56</v>
      </c>
      <c r="V14" s="51">
        <v>4</v>
      </c>
      <c r="W14" s="44" t="s">
        <v>307</v>
      </c>
    </row>
    <row r="15" spans="1:23" ht="11.4" customHeight="1">
      <c r="A15" s="10"/>
      <c r="B15" s="101">
        <v>5</v>
      </c>
      <c r="C15" s="38" t="s">
        <v>156</v>
      </c>
      <c r="D15" s="38" t="s">
        <v>41</v>
      </c>
      <c r="E15" s="38" t="s">
        <v>28</v>
      </c>
      <c r="F15" s="38" t="s">
        <v>22</v>
      </c>
      <c r="G15" s="38" t="s">
        <v>157</v>
      </c>
      <c r="H15" s="63">
        <v>10</v>
      </c>
      <c r="I15" s="64">
        <v>7</v>
      </c>
      <c r="J15" s="64">
        <v>6</v>
      </c>
      <c r="K15" s="64">
        <v>0</v>
      </c>
      <c r="L15" s="64">
        <v>7</v>
      </c>
      <c r="M15" s="64">
        <v>0</v>
      </c>
      <c r="N15" s="64">
        <v>15</v>
      </c>
      <c r="O15" s="45">
        <f t="shared" si="0"/>
        <v>35</v>
      </c>
      <c r="P15" s="45">
        <v>20</v>
      </c>
      <c r="Q15" s="45">
        <v>30</v>
      </c>
      <c r="R15" s="45">
        <v>10</v>
      </c>
      <c r="S15" s="45">
        <v>11</v>
      </c>
      <c r="T15" s="45">
        <f t="shared" si="1"/>
        <v>71</v>
      </c>
      <c r="U15" s="65">
        <f t="shared" si="2"/>
        <v>53</v>
      </c>
      <c r="V15" s="50">
        <v>5</v>
      </c>
      <c r="W15" s="44" t="s">
        <v>307</v>
      </c>
    </row>
    <row r="16" spans="1:23">
      <c r="A16" s="10"/>
      <c r="B16" s="102">
        <v>6</v>
      </c>
      <c r="C16" s="38" t="s">
        <v>164</v>
      </c>
      <c r="D16" s="38" t="s">
        <v>91</v>
      </c>
      <c r="E16" s="38" t="s">
        <v>48</v>
      </c>
      <c r="F16" s="38" t="s">
        <v>22</v>
      </c>
      <c r="G16" s="38" t="s">
        <v>130</v>
      </c>
      <c r="H16" s="63">
        <v>10</v>
      </c>
      <c r="I16" s="64">
        <v>8</v>
      </c>
      <c r="J16" s="64">
        <v>4</v>
      </c>
      <c r="K16" s="64">
        <v>1</v>
      </c>
      <c r="L16" s="64">
        <v>6</v>
      </c>
      <c r="M16" s="64">
        <v>8</v>
      </c>
      <c r="N16" s="64">
        <v>25</v>
      </c>
      <c r="O16" s="45">
        <f t="shared" si="0"/>
        <v>52</v>
      </c>
      <c r="P16" s="45">
        <v>0</v>
      </c>
      <c r="Q16" s="45">
        <v>30</v>
      </c>
      <c r="R16" s="45">
        <v>20</v>
      </c>
      <c r="S16" s="45">
        <v>0</v>
      </c>
      <c r="T16" s="45">
        <f t="shared" si="1"/>
        <v>50</v>
      </c>
      <c r="U16" s="65">
        <f t="shared" si="2"/>
        <v>51</v>
      </c>
      <c r="V16" s="50">
        <v>6</v>
      </c>
      <c r="W16" s="44" t="s">
        <v>307</v>
      </c>
    </row>
    <row r="17" spans="1:23">
      <c r="A17" s="10"/>
      <c r="B17" s="101">
        <v>7</v>
      </c>
      <c r="C17" s="38" t="s">
        <v>163</v>
      </c>
      <c r="D17" s="38" t="s">
        <v>63</v>
      </c>
      <c r="E17" s="38" t="s">
        <v>26</v>
      </c>
      <c r="F17" s="38" t="s">
        <v>22</v>
      </c>
      <c r="G17" s="38" t="s">
        <v>130</v>
      </c>
      <c r="H17" s="63">
        <v>10</v>
      </c>
      <c r="I17" s="64">
        <v>7</v>
      </c>
      <c r="J17" s="64">
        <v>10</v>
      </c>
      <c r="K17" s="64">
        <v>0</v>
      </c>
      <c r="L17" s="64">
        <v>8</v>
      </c>
      <c r="M17" s="64">
        <v>4</v>
      </c>
      <c r="N17" s="64">
        <v>22</v>
      </c>
      <c r="O17" s="45">
        <f t="shared" si="0"/>
        <v>51</v>
      </c>
      <c r="P17" s="45">
        <v>0</v>
      </c>
      <c r="Q17" s="45">
        <v>40</v>
      </c>
      <c r="R17" s="45">
        <v>10</v>
      </c>
      <c r="S17" s="45">
        <v>0</v>
      </c>
      <c r="T17" s="45">
        <f t="shared" si="1"/>
        <v>50</v>
      </c>
      <c r="U17" s="65">
        <f t="shared" si="2"/>
        <v>50.5</v>
      </c>
      <c r="V17" s="50">
        <v>6</v>
      </c>
      <c r="W17" s="44" t="s">
        <v>307</v>
      </c>
    </row>
    <row r="18" spans="1:23">
      <c r="A18" s="10"/>
      <c r="B18" s="102">
        <v>8</v>
      </c>
      <c r="C18" s="38" t="s">
        <v>158</v>
      </c>
      <c r="D18" s="38" t="s">
        <v>159</v>
      </c>
      <c r="E18" s="38" t="s">
        <v>108</v>
      </c>
      <c r="F18" s="38" t="s">
        <v>22</v>
      </c>
      <c r="G18" s="38" t="s">
        <v>130</v>
      </c>
      <c r="H18" s="63">
        <v>10</v>
      </c>
      <c r="I18" s="45">
        <v>6</v>
      </c>
      <c r="J18" s="45">
        <v>1</v>
      </c>
      <c r="K18" s="45">
        <v>0</v>
      </c>
      <c r="L18" s="45">
        <v>10</v>
      </c>
      <c r="M18" s="45">
        <v>0</v>
      </c>
      <c r="N18" s="45">
        <v>29</v>
      </c>
      <c r="O18" s="45">
        <f t="shared" si="0"/>
        <v>46</v>
      </c>
      <c r="P18" s="45">
        <v>0</v>
      </c>
      <c r="Q18" s="45">
        <v>30</v>
      </c>
      <c r="R18" s="45">
        <v>20</v>
      </c>
      <c r="S18" s="45">
        <v>0</v>
      </c>
      <c r="T18" s="45">
        <f t="shared" si="1"/>
        <v>50</v>
      </c>
      <c r="U18" s="65">
        <f t="shared" si="2"/>
        <v>48</v>
      </c>
      <c r="V18" s="50">
        <v>7</v>
      </c>
      <c r="W18" s="44" t="s">
        <v>307</v>
      </c>
    </row>
    <row r="19" spans="1:23">
      <c r="A19" s="10"/>
      <c r="B19" s="101">
        <v>9</v>
      </c>
      <c r="C19" s="38" t="s">
        <v>154</v>
      </c>
      <c r="D19" s="38" t="s">
        <v>85</v>
      </c>
      <c r="E19" s="38" t="s">
        <v>155</v>
      </c>
      <c r="F19" s="38" t="s">
        <v>22</v>
      </c>
      <c r="G19" s="38" t="s">
        <v>130</v>
      </c>
      <c r="H19" s="63">
        <v>10</v>
      </c>
      <c r="I19" s="45">
        <v>8</v>
      </c>
      <c r="J19" s="45">
        <v>8</v>
      </c>
      <c r="K19" s="45">
        <v>1</v>
      </c>
      <c r="L19" s="45">
        <v>7</v>
      </c>
      <c r="M19" s="45">
        <v>6</v>
      </c>
      <c r="N19" s="45">
        <v>19</v>
      </c>
      <c r="O19" s="45">
        <f t="shared" si="0"/>
        <v>49</v>
      </c>
      <c r="P19" s="45">
        <v>0</v>
      </c>
      <c r="Q19" s="45">
        <v>30</v>
      </c>
      <c r="R19" s="45">
        <v>15</v>
      </c>
      <c r="S19" s="45">
        <v>0</v>
      </c>
      <c r="T19" s="45">
        <f t="shared" si="1"/>
        <v>45</v>
      </c>
      <c r="U19" s="65">
        <f t="shared" si="2"/>
        <v>47</v>
      </c>
      <c r="V19" s="50">
        <v>8</v>
      </c>
      <c r="W19" s="44" t="s">
        <v>307</v>
      </c>
    </row>
    <row r="20" spans="1:23">
      <c r="A20" s="10"/>
      <c r="B20" s="102">
        <v>10</v>
      </c>
      <c r="C20" s="38" t="s">
        <v>152</v>
      </c>
      <c r="D20" s="38" t="s">
        <v>145</v>
      </c>
      <c r="E20" s="38" t="s">
        <v>153</v>
      </c>
      <c r="F20" s="38" t="s">
        <v>22</v>
      </c>
      <c r="G20" s="38" t="s">
        <v>77</v>
      </c>
      <c r="H20" s="63">
        <v>10</v>
      </c>
      <c r="I20" s="64">
        <v>8</v>
      </c>
      <c r="J20" s="64">
        <v>5</v>
      </c>
      <c r="K20" s="64">
        <v>0</v>
      </c>
      <c r="L20" s="64">
        <v>14</v>
      </c>
      <c r="M20" s="64">
        <v>0</v>
      </c>
      <c r="N20" s="64">
        <v>16</v>
      </c>
      <c r="O20" s="45">
        <f t="shared" si="0"/>
        <v>43</v>
      </c>
      <c r="P20" s="45">
        <v>0</v>
      </c>
      <c r="Q20" s="45">
        <v>30</v>
      </c>
      <c r="R20" s="45">
        <v>20</v>
      </c>
      <c r="S20" s="45">
        <v>0</v>
      </c>
      <c r="T20" s="45">
        <f t="shared" si="1"/>
        <v>50</v>
      </c>
      <c r="U20" s="65">
        <f t="shared" si="2"/>
        <v>46.5</v>
      </c>
      <c r="V20" s="50">
        <v>8</v>
      </c>
      <c r="W20" s="44" t="s">
        <v>307</v>
      </c>
    </row>
    <row r="21" spans="1:23" ht="13.2" customHeight="1">
      <c r="B21" s="101">
        <v>11</v>
      </c>
      <c r="C21" s="38" t="s">
        <v>140</v>
      </c>
      <c r="D21" s="38" t="s">
        <v>141</v>
      </c>
      <c r="E21" s="38" t="s">
        <v>71</v>
      </c>
      <c r="F21" s="38" t="s">
        <v>22</v>
      </c>
      <c r="G21" s="38" t="s">
        <v>51</v>
      </c>
      <c r="H21" s="63">
        <v>10</v>
      </c>
      <c r="I21" s="64">
        <v>8</v>
      </c>
      <c r="J21" s="64">
        <v>7</v>
      </c>
      <c r="K21" s="64">
        <v>0</v>
      </c>
      <c r="L21" s="64">
        <v>8</v>
      </c>
      <c r="M21" s="64">
        <v>0</v>
      </c>
      <c r="N21" s="64">
        <v>17</v>
      </c>
      <c r="O21" s="45">
        <f t="shared" si="0"/>
        <v>40</v>
      </c>
      <c r="P21" s="45">
        <v>20</v>
      </c>
      <c r="Q21" s="45">
        <v>30</v>
      </c>
      <c r="R21" s="45">
        <v>0</v>
      </c>
      <c r="S21" s="45">
        <v>0</v>
      </c>
      <c r="T21" s="45">
        <f t="shared" si="1"/>
        <v>50</v>
      </c>
      <c r="U21" s="65">
        <f t="shared" si="2"/>
        <v>45</v>
      </c>
      <c r="V21" s="50">
        <v>9</v>
      </c>
      <c r="W21" s="44" t="s">
        <v>307</v>
      </c>
    </row>
    <row r="22" spans="1:23" ht="13.2" customHeight="1">
      <c r="B22" s="102">
        <v>12</v>
      </c>
      <c r="C22" s="38" t="s">
        <v>161</v>
      </c>
      <c r="D22" s="38" t="s">
        <v>110</v>
      </c>
      <c r="E22" s="38" t="s">
        <v>162</v>
      </c>
      <c r="F22" s="38" t="s">
        <v>22</v>
      </c>
      <c r="G22" s="38" t="s">
        <v>130</v>
      </c>
      <c r="H22" s="63">
        <v>10</v>
      </c>
      <c r="I22" s="45">
        <v>6</v>
      </c>
      <c r="J22" s="45">
        <v>8</v>
      </c>
      <c r="K22" s="45">
        <v>3</v>
      </c>
      <c r="L22" s="45">
        <v>3</v>
      </c>
      <c r="M22" s="45">
        <v>0</v>
      </c>
      <c r="N22" s="45">
        <v>36</v>
      </c>
      <c r="O22" s="45">
        <f t="shared" si="0"/>
        <v>56</v>
      </c>
      <c r="P22" s="45">
        <v>0</v>
      </c>
      <c r="Q22" s="45">
        <v>20</v>
      </c>
      <c r="R22" s="45">
        <v>10</v>
      </c>
      <c r="S22" s="45">
        <v>0</v>
      </c>
      <c r="T22" s="45">
        <f t="shared" si="1"/>
        <v>30</v>
      </c>
      <c r="U22" s="65">
        <f t="shared" si="2"/>
        <v>43</v>
      </c>
      <c r="V22" s="50">
        <v>10</v>
      </c>
      <c r="W22" s="44" t="s">
        <v>307</v>
      </c>
    </row>
    <row r="23" spans="1:23">
      <c r="B23" s="101">
        <v>13</v>
      </c>
      <c r="C23" s="38" t="s">
        <v>167</v>
      </c>
      <c r="D23" s="38" t="s">
        <v>79</v>
      </c>
      <c r="E23" s="38" t="s">
        <v>48</v>
      </c>
      <c r="F23" s="38" t="s">
        <v>22</v>
      </c>
      <c r="G23" s="38" t="s">
        <v>168</v>
      </c>
      <c r="H23" s="63">
        <v>10</v>
      </c>
      <c r="I23" s="45">
        <v>7</v>
      </c>
      <c r="J23" s="45">
        <v>3</v>
      </c>
      <c r="K23" s="45">
        <v>2</v>
      </c>
      <c r="L23" s="45">
        <v>11</v>
      </c>
      <c r="M23" s="45">
        <v>0</v>
      </c>
      <c r="N23" s="45">
        <v>22</v>
      </c>
      <c r="O23" s="45">
        <f t="shared" si="0"/>
        <v>45</v>
      </c>
      <c r="P23" s="45">
        <v>0</v>
      </c>
      <c r="Q23" s="45">
        <v>20</v>
      </c>
      <c r="R23" s="66">
        <v>20</v>
      </c>
      <c r="S23" s="45">
        <v>0</v>
      </c>
      <c r="T23" s="45">
        <f t="shared" si="1"/>
        <v>40</v>
      </c>
      <c r="U23" s="65">
        <f t="shared" si="2"/>
        <v>42.5</v>
      </c>
      <c r="V23" s="51">
        <v>10</v>
      </c>
      <c r="W23" s="44" t="s">
        <v>307</v>
      </c>
    </row>
    <row r="24" spans="1:23" ht="11.4" customHeight="1">
      <c r="B24" s="102">
        <v>14</v>
      </c>
      <c r="C24" s="38" t="s">
        <v>94</v>
      </c>
      <c r="D24" s="38" t="s">
        <v>95</v>
      </c>
      <c r="E24" s="38" t="s">
        <v>66</v>
      </c>
      <c r="F24" s="38" t="s">
        <v>22</v>
      </c>
      <c r="G24" s="38" t="s">
        <v>54</v>
      </c>
      <c r="H24" s="63">
        <v>10</v>
      </c>
      <c r="I24" s="45">
        <v>7</v>
      </c>
      <c r="J24" s="45">
        <v>9</v>
      </c>
      <c r="K24" s="45">
        <v>5</v>
      </c>
      <c r="L24" s="45">
        <v>9</v>
      </c>
      <c r="M24" s="45">
        <v>0</v>
      </c>
      <c r="N24" s="45">
        <v>19</v>
      </c>
      <c r="O24" s="45">
        <f t="shared" si="0"/>
        <v>49</v>
      </c>
      <c r="P24" s="45">
        <v>20</v>
      </c>
      <c r="Q24" s="45">
        <v>10</v>
      </c>
      <c r="R24" s="45">
        <v>0</v>
      </c>
      <c r="S24" s="45">
        <v>0</v>
      </c>
      <c r="T24" s="45">
        <f t="shared" si="1"/>
        <v>30</v>
      </c>
      <c r="U24" s="65">
        <f t="shared" si="2"/>
        <v>39.5</v>
      </c>
      <c r="V24" s="50">
        <v>11</v>
      </c>
      <c r="W24" s="95" t="s">
        <v>308</v>
      </c>
    </row>
    <row r="25" spans="1:23" ht="12" customHeight="1">
      <c r="B25" s="101">
        <v>15</v>
      </c>
      <c r="C25" s="38" t="s">
        <v>149</v>
      </c>
      <c r="D25" s="38" t="s">
        <v>150</v>
      </c>
      <c r="E25" s="38" t="s">
        <v>151</v>
      </c>
      <c r="F25" s="38" t="s">
        <v>22</v>
      </c>
      <c r="G25" s="38" t="s">
        <v>113</v>
      </c>
      <c r="H25" s="63">
        <v>10</v>
      </c>
      <c r="I25" s="45">
        <v>6</v>
      </c>
      <c r="J25" s="45">
        <v>4</v>
      </c>
      <c r="K25" s="45">
        <v>0</v>
      </c>
      <c r="L25" s="45">
        <v>8</v>
      </c>
      <c r="M25" s="45">
        <v>0</v>
      </c>
      <c r="N25" s="45">
        <v>11</v>
      </c>
      <c r="O25" s="45">
        <f t="shared" si="0"/>
        <v>29</v>
      </c>
      <c r="P25" s="45">
        <v>20</v>
      </c>
      <c r="Q25" s="45">
        <v>10</v>
      </c>
      <c r="R25" s="45">
        <v>20</v>
      </c>
      <c r="S25" s="45">
        <v>0</v>
      </c>
      <c r="T25" s="45">
        <f t="shared" si="1"/>
        <v>50</v>
      </c>
      <c r="U25" s="65">
        <f t="shared" si="2"/>
        <v>39.5</v>
      </c>
      <c r="V25" s="50">
        <v>11</v>
      </c>
      <c r="W25" s="95" t="s">
        <v>308</v>
      </c>
    </row>
    <row r="26" spans="1:23">
      <c r="B26" s="102">
        <v>16</v>
      </c>
      <c r="C26" s="38" t="s">
        <v>148</v>
      </c>
      <c r="D26" s="38" t="s">
        <v>95</v>
      </c>
      <c r="E26" s="38" t="s">
        <v>129</v>
      </c>
      <c r="F26" s="38" t="s">
        <v>22</v>
      </c>
      <c r="G26" s="38" t="s">
        <v>51</v>
      </c>
      <c r="H26" s="63">
        <v>10</v>
      </c>
      <c r="I26" s="64">
        <v>8</v>
      </c>
      <c r="J26" s="64">
        <v>5</v>
      </c>
      <c r="K26" s="64">
        <v>0</v>
      </c>
      <c r="L26" s="64">
        <v>6</v>
      </c>
      <c r="M26" s="64">
        <v>0</v>
      </c>
      <c r="N26" s="64">
        <v>20</v>
      </c>
      <c r="O26" s="45">
        <f t="shared" si="0"/>
        <v>39</v>
      </c>
      <c r="P26" s="45">
        <v>0</v>
      </c>
      <c r="Q26" s="45">
        <v>30</v>
      </c>
      <c r="R26" s="45">
        <v>10</v>
      </c>
      <c r="S26" s="45">
        <v>0</v>
      </c>
      <c r="T26" s="45">
        <f t="shared" si="1"/>
        <v>40</v>
      </c>
      <c r="U26" s="65">
        <f t="shared" si="2"/>
        <v>39.5</v>
      </c>
      <c r="V26" s="51">
        <v>11</v>
      </c>
      <c r="W26" s="95" t="s">
        <v>308</v>
      </c>
    </row>
    <row r="27" spans="1:23">
      <c r="B27" s="101">
        <v>17</v>
      </c>
      <c r="C27" s="38" t="s">
        <v>165</v>
      </c>
      <c r="D27" s="38" t="s">
        <v>75</v>
      </c>
      <c r="E27" s="38" t="s">
        <v>60</v>
      </c>
      <c r="F27" s="38" t="s">
        <v>22</v>
      </c>
      <c r="G27" s="38" t="s">
        <v>113</v>
      </c>
      <c r="H27" s="63">
        <v>10</v>
      </c>
      <c r="I27" s="64">
        <v>8</v>
      </c>
      <c r="J27" s="64">
        <v>1</v>
      </c>
      <c r="K27" s="64">
        <v>0</v>
      </c>
      <c r="L27" s="64">
        <v>10</v>
      </c>
      <c r="M27" s="64">
        <v>2</v>
      </c>
      <c r="N27" s="64">
        <v>16</v>
      </c>
      <c r="O27" s="45">
        <f t="shared" si="0"/>
        <v>37</v>
      </c>
      <c r="P27" s="45">
        <v>0</v>
      </c>
      <c r="Q27" s="45">
        <v>20</v>
      </c>
      <c r="R27" s="45">
        <v>20</v>
      </c>
      <c r="S27" s="45">
        <v>0</v>
      </c>
      <c r="T27" s="45">
        <f t="shared" si="1"/>
        <v>40</v>
      </c>
      <c r="U27" s="65">
        <f t="shared" si="2"/>
        <v>38.5</v>
      </c>
      <c r="V27" s="63">
        <v>12</v>
      </c>
      <c r="W27" s="95" t="s">
        <v>308</v>
      </c>
    </row>
    <row r="28" spans="1:23">
      <c r="B28" s="102">
        <v>18</v>
      </c>
      <c r="C28" s="38" t="s">
        <v>101</v>
      </c>
      <c r="D28" s="38" t="s">
        <v>97</v>
      </c>
      <c r="E28" s="38" t="s">
        <v>36</v>
      </c>
      <c r="F28" s="38" t="s">
        <v>22</v>
      </c>
      <c r="G28" s="38" t="s">
        <v>54</v>
      </c>
      <c r="H28" s="63">
        <v>10</v>
      </c>
      <c r="I28" s="64">
        <v>8</v>
      </c>
      <c r="J28" s="64">
        <v>8</v>
      </c>
      <c r="K28" s="64">
        <v>1</v>
      </c>
      <c r="L28" s="64">
        <v>8</v>
      </c>
      <c r="M28" s="64">
        <v>0</v>
      </c>
      <c r="N28" s="64">
        <v>22</v>
      </c>
      <c r="O28" s="45">
        <f t="shared" si="0"/>
        <v>47</v>
      </c>
      <c r="P28" s="45">
        <v>10</v>
      </c>
      <c r="Q28" s="45">
        <v>10</v>
      </c>
      <c r="R28" s="45">
        <v>10</v>
      </c>
      <c r="S28" s="45">
        <v>0</v>
      </c>
      <c r="T28" s="45">
        <f t="shared" si="1"/>
        <v>30</v>
      </c>
      <c r="U28" s="65">
        <f t="shared" si="2"/>
        <v>38.5</v>
      </c>
      <c r="V28" s="63">
        <v>12</v>
      </c>
      <c r="W28" s="95" t="s">
        <v>308</v>
      </c>
    </row>
    <row r="29" spans="1:23">
      <c r="B29" s="101">
        <v>19</v>
      </c>
      <c r="C29" s="38" t="s">
        <v>102</v>
      </c>
      <c r="D29" s="38" t="s">
        <v>103</v>
      </c>
      <c r="E29" s="38" t="s">
        <v>104</v>
      </c>
      <c r="F29" s="38" t="s">
        <v>22</v>
      </c>
      <c r="G29" s="38" t="s">
        <v>54</v>
      </c>
      <c r="H29" s="63">
        <v>10</v>
      </c>
      <c r="I29" s="45">
        <v>6</v>
      </c>
      <c r="J29" s="45">
        <v>4</v>
      </c>
      <c r="K29" s="45">
        <v>1</v>
      </c>
      <c r="L29" s="45">
        <v>11</v>
      </c>
      <c r="M29" s="45">
        <v>0</v>
      </c>
      <c r="N29" s="45">
        <v>21</v>
      </c>
      <c r="O29" s="45">
        <f t="shared" si="0"/>
        <v>43</v>
      </c>
      <c r="P29" s="45">
        <v>0</v>
      </c>
      <c r="Q29" s="45">
        <v>10</v>
      </c>
      <c r="R29" s="45">
        <v>20</v>
      </c>
      <c r="S29" s="45">
        <v>0</v>
      </c>
      <c r="T29" s="45">
        <f t="shared" si="1"/>
        <v>30</v>
      </c>
      <c r="U29" s="65">
        <f t="shared" si="2"/>
        <v>36.5</v>
      </c>
      <c r="V29" s="63">
        <v>13</v>
      </c>
      <c r="W29" s="95" t="s">
        <v>308</v>
      </c>
    </row>
    <row r="30" spans="1:23">
      <c r="B30" s="102">
        <v>20</v>
      </c>
      <c r="C30" s="38" t="s">
        <v>166</v>
      </c>
      <c r="D30" s="38" t="s">
        <v>97</v>
      </c>
      <c r="E30" s="38" t="s">
        <v>48</v>
      </c>
      <c r="F30" s="38" t="s">
        <v>22</v>
      </c>
      <c r="G30" s="38" t="s">
        <v>113</v>
      </c>
      <c r="H30" s="63">
        <v>10</v>
      </c>
      <c r="I30" s="45">
        <v>8</v>
      </c>
      <c r="J30" s="45">
        <v>3</v>
      </c>
      <c r="K30" s="45">
        <v>0</v>
      </c>
      <c r="L30" s="45">
        <v>9</v>
      </c>
      <c r="M30" s="45">
        <v>0</v>
      </c>
      <c r="N30" s="45">
        <v>23</v>
      </c>
      <c r="O30" s="45">
        <f t="shared" si="0"/>
        <v>43</v>
      </c>
      <c r="P30" s="45">
        <v>0</v>
      </c>
      <c r="Q30" s="45">
        <v>10</v>
      </c>
      <c r="R30" s="45">
        <v>20</v>
      </c>
      <c r="S30" s="45">
        <v>0</v>
      </c>
      <c r="T30" s="45">
        <f t="shared" si="1"/>
        <v>30</v>
      </c>
      <c r="U30" s="65">
        <f t="shared" si="2"/>
        <v>36.5</v>
      </c>
      <c r="V30" s="63">
        <v>13</v>
      </c>
      <c r="W30" s="95" t="s">
        <v>308</v>
      </c>
    </row>
    <row r="31" spans="1:23">
      <c r="B31" s="101">
        <v>21</v>
      </c>
      <c r="C31" s="38" t="s">
        <v>135</v>
      </c>
      <c r="D31" s="38" t="s">
        <v>136</v>
      </c>
      <c r="E31" s="38" t="s">
        <v>137</v>
      </c>
      <c r="F31" s="38" t="s">
        <v>22</v>
      </c>
      <c r="G31" s="38" t="s">
        <v>53</v>
      </c>
      <c r="H31" s="63">
        <v>10</v>
      </c>
      <c r="I31" s="64">
        <v>7</v>
      </c>
      <c r="J31" s="64">
        <v>7</v>
      </c>
      <c r="K31" s="64">
        <v>0</v>
      </c>
      <c r="L31" s="64">
        <v>9</v>
      </c>
      <c r="M31" s="64">
        <v>0</v>
      </c>
      <c r="N31" s="64">
        <v>29</v>
      </c>
      <c r="O31" s="45">
        <f t="shared" si="0"/>
        <v>52</v>
      </c>
      <c r="P31" s="45">
        <v>0</v>
      </c>
      <c r="Q31" s="45">
        <v>20</v>
      </c>
      <c r="R31" s="45">
        <v>0</v>
      </c>
      <c r="S31" s="45">
        <v>1</v>
      </c>
      <c r="T31" s="45">
        <f t="shared" si="1"/>
        <v>21</v>
      </c>
      <c r="U31" s="65">
        <f t="shared" si="2"/>
        <v>36.5</v>
      </c>
      <c r="V31" s="63">
        <v>13</v>
      </c>
      <c r="W31" s="95" t="s">
        <v>308</v>
      </c>
    </row>
    <row r="32" spans="1:23">
      <c r="B32" s="102">
        <v>22</v>
      </c>
      <c r="C32" s="38" t="s">
        <v>169</v>
      </c>
      <c r="D32" s="38" t="s">
        <v>42</v>
      </c>
      <c r="E32" s="38" t="s">
        <v>46</v>
      </c>
      <c r="F32" s="38" t="s">
        <v>22</v>
      </c>
      <c r="G32" s="38" t="s">
        <v>113</v>
      </c>
      <c r="H32" s="63">
        <v>10</v>
      </c>
      <c r="I32" s="45">
        <v>7</v>
      </c>
      <c r="J32" s="45">
        <v>0</v>
      </c>
      <c r="K32" s="45">
        <v>0</v>
      </c>
      <c r="L32" s="45">
        <v>7</v>
      </c>
      <c r="M32" s="45">
        <v>0</v>
      </c>
      <c r="N32" s="45">
        <v>8</v>
      </c>
      <c r="O32" s="45">
        <f t="shared" si="0"/>
        <v>22</v>
      </c>
      <c r="P32" s="45">
        <v>20</v>
      </c>
      <c r="Q32" s="45">
        <v>10</v>
      </c>
      <c r="R32" s="45">
        <v>20</v>
      </c>
      <c r="S32" s="45">
        <v>0</v>
      </c>
      <c r="T32" s="45">
        <f t="shared" si="1"/>
        <v>50</v>
      </c>
      <c r="U32" s="65">
        <f t="shared" si="2"/>
        <v>36</v>
      </c>
      <c r="V32" s="63">
        <v>14</v>
      </c>
      <c r="W32" s="95" t="s">
        <v>308</v>
      </c>
    </row>
    <row r="33" spans="2:23">
      <c r="B33" s="101">
        <v>23</v>
      </c>
      <c r="C33" s="38" t="s">
        <v>144</v>
      </c>
      <c r="D33" s="38" t="s">
        <v>128</v>
      </c>
      <c r="E33" s="38" t="s">
        <v>133</v>
      </c>
      <c r="F33" s="38" t="s">
        <v>22</v>
      </c>
      <c r="G33" s="38" t="s">
        <v>51</v>
      </c>
      <c r="H33" s="63">
        <v>10</v>
      </c>
      <c r="I33" s="45">
        <v>7</v>
      </c>
      <c r="J33" s="45">
        <v>4</v>
      </c>
      <c r="K33" s="45">
        <v>0</v>
      </c>
      <c r="L33" s="45">
        <v>8</v>
      </c>
      <c r="M33" s="45">
        <v>0</v>
      </c>
      <c r="N33" s="45">
        <v>20</v>
      </c>
      <c r="O33" s="45">
        <f t="shared" si="0"/>
        <v>39</v>
      </c>
      <c r="P33" s="45">
        <v>0</v>
      </c>
      <c r="Q33" s="45">
        <v>20</v>
      </c>
      <c r="R33" s="45">
        <v>10</v>
      </c>
      <c r="S33" s="45">
        <v>0</v>
      </c>
      <c r="T33" s="45">
        <f t="shared" si="1"/>
        <v>30</v>
      </c>
      <c r="U33" s="65">
        <f t="shared" si="2"/>
        <v>34.5</v>
      </c>
      <c r="V33" s="63">
        <v>15</v>
      </c>
      <c r="W33" s="95" t="s">
        <v>308</v>
      </c>
    </row>
    <row r="34" spans="2:23">
      <c r="B34" s="102">
        <v>24</v>
      </c>
      <c r="C34" s="38" t="s">
        <v>109</v>
      </c>
      <c r="D34" s="38" t="s">
        <v>84</v>
      </c>
      <c r="E34" s="38" t="s">
        <v>32</v>
      </c>
      <c r="F34" s="38" t="s">
        <v>22</v>
      </c>
      <c r="G34" s="38" t="s">
        <v>54</v>
      </c>
      <c r="H34" s="63">
        <v>10</v>
      </c>
      <c r="I34" s="64">
        <v>6</v>
      </c>
      <c r="J34" s="64">
        <v>3</v>
      </c>
      <c r="K34" s="64">
        <v>0</v>
      </c>
      <c r="L34" s="64">
        <v>13</v>
      </c>
      <c r="M34" s="64">
        <v>0</v>
      </c>
      <c r="N34" s="64">
        <v>26</v>
      </c>
      <c r="O34" s="45">
        <f t="shared" si="0"/>
        <v>48</v>
      </c>
      <c r="P34" s="45">
        <v>0</v>
      </c>
      <c r="Q34" s="45">
        <v>20</v>
      </c>
      <c r="R34" s="45">
        <v>0</v>
      </c>
      <c r="S34" s="45">
        <v>1</v>
      </c>
      <c r="T34" s="45">
        <f t="shared" si="1"/>
        <v>21</v>
      </c>
      <c r="U34" s="65">
        <f t="shared" si="2"/>
        <v>34.5</v>
      </c>
      <c r="V34" s="63">
        <v>15</v>
      </c>
      <c r="W34" s="95" t="s">
        <v>308</v>
      </c>
    </row>
    <row r="35" spans="2:23">
      <c r="B35" s="101">
        <v>25</v>
      </c>
      <c r="C35" s="38" t="s">
        <v>146</v>
      </c>
      <c r="D35" s="38" t="s">
        <v>50</v>
      </c>
      <c r="E35" s="38" t="s">
        <v>147</v>
      </c>
      <c r="F35" s="38" t="s">
        <v>22</v>
      </c>
      <c r="G35" s="38" t="s">
        <v>113</v>
      </c>
      <c r="H35" s="63">
        <v>10</v>
      </c>
      <c r="I35" s="64">
        <v>8</v>
      </c>
      <c r="J35" s="64">
        <v>5</v>
      </c>
      <c r="K35" s="64">
        <v>3</v>
      </c>
      <c r="L35" s="64">
        <v>8</v>
      </c>
      <c r="M35" s="64">
        <v>0</v>
      </c>
      <c r="N35" s="64">
        <v>14</v>
      </c>
      <c r="O35" s="45">
        <f t="shared" si="0"/>
        <v>38</v>
      </c>
      <c r="P35" s="45">
        <v>0</v>
      </c>
      <c r="Q35" s="45">
        <v>10</v>
      </c>
      <c r="R35" s="45">
        <v>20</v>
      </c>
      <c r="S35" s="45">
        <v>0</v>
      </c>
      <c r="T35" s="45">
        <f t="shared" si="1"/>
        <v>30</v>
      </c>
      <c r="U35" s="65">
        <f t="shared" si="2"/>
        <v>34</v>
      </c>
      <c r="V35" s="63">
        <v>16</v>
      </c>
      <c r="W35" s="95" t="s">
        <v>308</v>
      </c>
    </row>
    <row r="36" spans="2:23">
      <c r="B36" s="102">
        <v>26</v>
      </c>
      <c r="C36" s="38" t="s">
        <v>138</v>
      </c>
      <c r="D36" s="38" t="s">
        <v>139</v>
      </c>
      <c r="E36" s="38" t="s">
        <v>26</v>
      </c>
      <c r="F36" s="38" t="s">
        <v>22</v>
      </c>
      <c r="G36" s="38" t="s">
        <v>53</v>
      </c>
      <c r="H36" s="63">
        <v>10</v>
      </c>
      <c r="I36" s="45">
        <v>8</v>
      </c>
      <c r="J36" s="45">
        <v>3</v>
      </c>
      <c r="K36" s="45">
        <v>0</v>
      </c>
      <c r="L36" s="45">
        <v>10</v>
      </c>
      <c r="M36" s="45">
        <v>0</v>
      </c>
      <c r="N36" s="45">
        <v>11</v>
      </c>
      <c r="O36" s="45">
        <f t="shared" si="0"/>
        <v>32</v>
      </c>
      <c r="P36" s="45">
        <v>0</v>
      </c>
      <c r="Q36" s="45">
        <v>30</v>
      </c>
      <c r="R36" s="45">
        <v>0</v>
      </c>
      <c r="S36" s="45">
        <v>0</v>
      </c>
      <c r="T36" s="45">
        <f t="shared" si="1"/>
        <v>30</v>
      </c>
      <c r="U36" s="65">
        <f t="shared" si="2"/>
        <v>31</v>
      </c>
      <c r="V36" s="63">
        <v>17</v>
      </c>
      <c r="W36" s="95" t="s">
        <v>308</v>
      </c>
    </row>
    <row r="37" spans="2:23">
      <c r="B37" s="101">
        <v>27</v>
      </c>
      <c r="C37" s="38" t="s">
        <v>173</v>
      </c>
      <c r="D37" s="38" t="s">
        <v>29</v>
      </c>
      <c r="E37" s="38" t="s">
        <v>124</v>
      </c>
      <c r="F37" s="38" t="s">
        <v>22</v>
      </c>
      <c r="G37" s="38" t="s">
        <v>113</v>
      </c>
      <c r="H37" s="63">
        <v>10</v>
      </c>
      <c r="I37" s="45">
        <v>5</v>
      </c>
      <c r="J37" s="45">
        <v>0</v>
      </c>
      <c r="K37" s="45">
        <v>0</v>
      </c>
      <c r="L37" s="45">
        <v>2</v>
      </c>
      <c r="M37" s="45">
        <v>0</v>
      </c>
      <c r="N37" s="45">
        <v>21</v>
      </c>
      <c r="O37" s="45">
        <f t="shared" si="0"/>
        <v>28</v>
      </c>
      <c r="P37" s="45">
        <v>0</v>
      </c>
      <c r="Q37" s="45">
        <v>10</v>
      </c>
      <c r="R37" s="45">
        <v>20</v>
      </c>
      <c r="S37" s="45">
        <v>0</v>
      </c>
      <c r="T37" s="45">
        <f t="shared" si="1"/>
        <v>30</v>
      </c>
      <c r="U37" s="65">
        <f t="shared" si="2"/>
        <v>29</v>
      </c>
      <c r="V37" s="63">
        <v>18</v>
      </c>
      <c r="W37" s="95" t="s">
        <v>308</v>
      </c>
    </row>
    <row r="38" spans="2:23">
      <c r="B38" s="102">
        <v>28</v>
      </c>
      <c r="C38" s="38" t="s">
        <v>96</v>
      </c>
      <c r="D38" s="38" t="s">
        <v>97</v>
      </c>
      <c r="E38" s="38" t="s">
        <v>80</v>
      </c>
      <c r="F38" s="38" t="s">
        <v>22</v>
      </c>
      <c r="G38" s="38" t="s">
        <v>54</v>
      </c>
      <c r="H38" s="63">
        <v>10</v>
      </c>
      <c r="I38" s="45">
        <v>8</v>
      </c>
      <c r="J38" s="45">
        <v>3</v>
      </c>
      <c r="K38" s="45">
        <v>0</v>
      </c>
      <c r="L38" s="45">
        <v>12</v>
      </c>
      <c r="M38" s="45">
        <v>0</v>
      </c>
      <c r="N38" s="45">
        <v>15</v>
      </c>
      <c r="O38" s="45">
        <f t="shared" si="0"/>
        <v>38</v>
      </c>
      <c r="P38" s="45">
        <v>0</v>
      </c>
      <c r="Q38" s="45">
        <v>10</v>
      </c>
      <c r="R38" s="45">
        <v>10</v>
      </c>
      <c r="S38" s="45">
        <v>0</v>
      </c>
      <c r="T38" s="45">
        <f t="shared" si="1"/>
        <v>20</v>
      </c>
      <c r="U38" s="65">
        <f t="shared" si="2"/>
        <v>29</v>
      </c>
      <c r="V38" s="63">
        <v>18</v>
      </c>
      <c r="W38" s="95" t="s">
        <v>308</v>
      </c>
    </row>
    <row r="39" spans="2:23">
      <c r="B39" s="101">
        <v>29</v>
      </c>
      <c r="C39" s="38" t="s">
        <v>142</v>
      </c>
      <c r="D39" s="38" t="s">
        <v>126</v>
      </c>
      <c r="E39" s="38" t="s">
        <v>43</v>
      </c>
      <c r="F39" s="38" t="s">
        <v>22</v>
      </c>
      <c r="G39" s="38" t="s">
        <v>51</v>
      </c>
      <c r="H39" s="63">
        <v>10</v>
      </c>
      <c r="I39" s="45">
        <v>8</v>
      </c>
      <c r="J39" s="45">
        <v>5</v>
      </c>
      <c r="K39" s="45">
        <v>0</v>
      </c>
      <c r="L39" s="45">
        <v>8</v>
      </c>
      <c r="M39" s="45">
        <v>2</v>
      </c>
      <c r="N39" s="45">
        <v>10</v>
      </c>
      <c r="O39" s="45">
        <f t="shared" si="0"/>
        <v>33</v>
      </c>
      <c r="P39" s="45">
        <v>0</v>
      </c>
      <c r="Q39" s="45">
        <v>20</v>
      </c>
      <c r="R39" s="45">
        <v>0</v>
      </c>
      <c r="S39" s="45">
        <v>0</v>
      </c>
      <c r="T39" s="45">
        <f t="shared" si="1"/>
        <v>20</v>
      </c>
      <c r="U39" s="65">
        <f t="shared" si="2"/>
        <v>26.5</v>
      </c>
      <c r="V39" s="63">
        <v>19</v>
      </c>
      <c r="W39" s="95" t="s">
        <v>308</v>
      </c>
    </row>
    <row r="40" spans="2:23" ht="13.5" customHeight="1">
      <c r="B40" s="102">
        <v>30</v>
      </c>
      <c r="C40" s="38" t="s">
        <v>81</v>
      </c>
      <c r="D40" s="38" t="s">
        <v>82</v>
      </c>
      <c r="E40" s="38" t="s">
        <v>83</v>
      </c>
      <c r="F40" s="38" t="s">
        <v>22</v>
      </c>
      <c r="G40" s="38" t="s">
        <v>51</v>
      </c>
      <c r="H40" s="63">
        <v>10</v>
      </c>
      <c r="I40" s="64">
        <v>8</v>
      </c>
      <c r="J40" s="64">
        <v>1</v>
      </c>
      <c r="K40" s="64">
        <v>1</v>
      </c>
      <c r="L40" s="64">
        <v>4</v>
      </c>
      <c r="M40" s="64">
        <v>0</v>
      </c>
      <c r="N40" s="64">
        <v>20</v>
      </c>
      <c r="O40" s="45">
        <f t="shared" si="0"/>
        <v>34</v>
      </c>
      <c r="P40" s="45">
        <v>0</v>
      </c>
      <c r="Q40" s="45">
        <v>10</v>
      </c>
      <c r="R40" s="45">
        <v>0</v>
      </c>
      <c r="S40" s="45">
        <v>0</v>
      </c>
      <c r="T40" s="45">
        <f t="shared" si="1"/>
        <v>10</v>
      </c>
      <c r="U40" s="65">
        <f t="shared" si="2"/>
        <v>22</v>
      </c>
      <c r="V40" s="63">
        <v>20</v>
      </c>
      <c r="W40" s="95" t="s">
        <v>308</v>
      </c>
    </row>
    <row r="41" spans="2:23">
      <c r="B41" s="101">
        <v>31</v>
      </c>
      <c r="C41" s="38" t="s">
        <v>105</v>
      </c>
      <c r="D41" s="38" t="s">
        <v>106</v>
      </c>
      <c r="E41" s="38" t="s">
        <v>80</v>
      </c>
      <c r="F41" s="38" t="s">
        <v>22</v>
      </c>
      <c r="G41" s="38" t="s">
        <v>54</v>
      </c>
      <c r="H41" s="63">
        <v>10</v>
      </c>
      <c r="I41" s="64">
        <v>8</v>
      </c>
      <c r="J41" s="64">
        <v>3</v>
      </c>
      <c r="K41" s="64">
        <v>1</v>
      </c>
      <c r="L41" s="64">
        <v>4</v>
      </c>
      <c r="M41" s="64">
        <v>0</v>
      </c>
      <c r="N41" s="64">
        <v>15</v>
      </c>
      <c r="O41" s="45">
        <f t="shared" si="0"/>
        <v>31</v>
      </c>
      <c r="P41" s="45">
        <v>0</v>
      </c>
      <c r="Q41" s="45">
        <v>10</v>
      </c>
      <c r="R41" s="45">
        <v>0</v>
      </c>
      <c r="S41" s="45">
        <v>0</v>
      </c>
      <c r="T41" s="45">
        <f t="shared" si="1"/>
        <v>10</v>
      </c>
      <c r="U41" s="65">
        <f t="shared" si="2"/>
        <v>20.5</v>
      </c>
      <c r="V41" s="63">
        <v>21</v>
      </c>
      <c r="W41" s="95" t="s">
        <v>308</v>
      </c>
    </row>
    <row r="42" spans="2:23">
      <c r="B42" s="102">
        <v>32</v>
      </c>
      <c r="C42" s="38" t="s">
        <v>170</v>
      </c>
      <c r="D42" s="38" t="s">
        <v>87</v>
      </c>
      <c r="E42" s="38" t="s">
        <v>28</v>
      </c>
      <c r="F42" s="38" t="s">
        <v>22</v>
      </c>
      <c r="G42" s="38" t="s">
        <v>171</v>
      </c>
      <c r="H42" s="63">
        <v>10</v>
      </c>
      <c r="I42" s="45">
        <v>8</v>
      </c>
      <c r="J42" s="45">
        <v>3</v>
      </c>
      <c r="K42" s="45">
        <v>0</v>
      </c>
      <c r="L42" s="45">
        <v>7</v>
      </c>
      <c r="M42" s="45">
        <v>0</v>
      </c>
      <c r="N42" s="45">
        <v>17</v>
      </c>
      <c r="O42" s="45">
        <f t="shared" si="0"/>
        <v>35</v>
      </c>
      <c r="P42" s="45" t="s">
        <v>304</v>
      </c>
      <c r="Q42" s="45" t="s">
        <v>304</v>
      </c>
      <c r="R42" s="45" t="s">
        <v>304</v>
      </c>
      <c r="S42" s="45" t="s">
        <v>304</v>
      </c>
      <c r="T42" s="45">
        <f t="shared" si="1"/>
        <v>0</v>
      </c>
      <c r="U42" s="65">
        <f t="shared" si="2"/>
        <v>17.5</v>
      </c>
      <c r="V42" s="63">
        <v>22</v>
      </c>
      <c r="W42" s="95" t="s">
        <v>308</v>
      </c>
    </row>
    <row r="43" spans="2:23">
      <c r="B43" s="101">
        <v>33</v>
      </c>
      <c r="C43" s="38" t="s">
        <v>172</v>
      </c>
      <c r="D43" s="38" t="s">
        <v>110</v>
      </c>
      <c r="E43" s="38" t="s">
        <v>36</v>
      </c>
      <c r="F43" s="38" t="s">
        <v>22</v>
      </c>
      <c r="G43" s="38" t="s">
        <v>171</v>
      </c>
      <c r="H43" s="63">
        <v>10</v>
      </c>
      <c r="I43" s="64">
        <v>6</v>
      </c>
      <c r="J43" s="64">
        <v>0</v>
      </c>
      <c r="K43" s="64">
        <v>0</v>
      </c>
      <c r="L43" s="64">
        <v>9</v>
      </c>
      <c r="M43" s="64">
        <v>0</v>
      </c>
      <c r="N43" s="64">
        <v>11</v>
      </c>
      <c r="O43" s="45">
        <f t="shared" si="0"/>
        <v>26</v>
      </c>
      <c r="P43" s="45" t="s">
        <v>304</v>
      </c>
      <c r="Q43" s="45" t="s">
        <v>304</v>
      </c>
      <c r="R43" s="45" t="s">
        <v>304</v>
      </c>
      <c r="S43" s="45" t="s">
        <v>304</v>
      </c>
      <c r="T43" s="45">
        <f t="shared" si="1"/>
        <v>0</v>
      </c>
      <c r="U43" s="65">
        <f t="shared" si="2"/>
        <v>13</v>
      </c>
      <c r="V43" s="63">
        <v>23</v>
      </c>
      <c r="W43" s="95" t="s">
        <v>308</v>
      </c>
    </row>
    <row r="45" spans="2:23" ht="13.2" customHeight="1">
      <c r="B45" s="100" t="s">
        <v>205</v>
      </c>
      <c r="C45" s="100"/>
      <c r="D45" s="100"/>
      <c r="E45" t="s">
        <v>175</v>
      </c>
    </row>
    <row r="46" spans="2:23">
      <c r="C46" s="100" t="s">
        <v>207</v>
      </c>
      <c r="D46" s="100"/>
      <c r="E46" t="s">
        <v>176</v>
      </c>
    </row>
    <row r="47" spans="2:23">
      <c r="E47" t="s">
        <v>177</v>
      </c>
    </row>
    <row r="48" spans="2:23">
      <c r="E48" t="s">
        <v>178</v>
      </c>
    </row>
    <row r="49" spans="5:5">
      <c r="E49" t="s">
        <v>179</v>
      </c>
    </row>
    <row r="50" spans="5:5">
      <c r="E50" t="s">
        <v>180</v>
      </c>
    </row>
    <row r="51" spans="5:5">
      <c r="E51" t="s">
        <v>181</v>
      </c>
    </row>
    <row r="52" spans="5:5">
      <c r="E52" t="s">
        <v>182</v>
      </c>
    </row>
    <row r="53" spans="5:5">
      <c r="E53" t="s">
        <v>183</v>
      </c>
    </row>
    <row r="54" spans="5:5">
      <c r="E54" t="s">
        <v>184</v>
      </c>
    </row>
  </sheetData>
  <sortState ref="C11:V43">
    <sortCondition descending="1" ref="U11:U43"/>
  </sortState>
  <mergeCells count="10">
    <mergeCell ref="B45:D45"/>
    <mergeCell ref="C46:D46"/>
    <mergeCell ref="F8:W8"/>
    <mergeCell ref="H9:N9"/>
    <mergeCell ref="A1:W1"/>
    <mergeCell ref="A2:W2"/>
    <mergeCell ref="B3:D3"/>
    <mergeCell ref="B4:U4"/>
    <mergeCell ref="B5:N5"/>
    <mergeCell ref="F7:W7"/>
  </mergeCells>
  <conditionalFormatting sqref="C11:C25">
    <cfRule type="duplicateValues" dxfId="3" priority="28"/>
  </conditionalFormatting>
  <conditionalFormatting sqref="C11:C43">
    <cfRule type="duplicateValues" dxfId="2" priority="56"/>
  </conditionalFormatting>
  <dataValidations count="1">
    <dataValidation allowBlank="1" showInputMessage="1" showErrorMessage="1" sqref="F11:G11 G12:G26 G10 C10:E10 B29 B31 B33 B37 B39 B35 B11:C11 B15 B25 B23 B21 B43 B41 B13 B17 B19 B27"/>
  </dataValidations>
  <pageMargins left="0.23622047244094491" right="0.23622047244094491" top="0.74803149606299213" bottom="0.74803149606299213" header="0.31496062992125984" footer="0.31496062992125984"/>
  <pageSetup paperSize="9" scale="52" orientation="landscape" r:id="rId1"/>
  <headerFooter alignWithMargins="0"/>
  <ignoredErrors>
    <ignoredError sqref="O11:O35 O36:O4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="80" zoomScaleNormal="80" workbookViewId="0">
      <selection activeCell="G35" sqref="G35"/>
    </sheetView>
  </sheetViews>
  <sheetFormatPr defaultRowHeight="13.2"/>
  <cols>
    <col min="1" max="1" width="3.5546875" style="1" customWidth="1"/>
    <col min="2" max="2" width="6.5546875" customWidth="1"/>
    <col min="3" max="3" width="12.5546875" customWidth="1"/>
    <col min="4" max="4" width="10.5546875" customWidth="1"/>
    <col min="5" max="5" width="15" bestFit="1" customWidth="1"/>
    <col min="6" max="6" width="15.33203125" customWidth="1"/>
    <col min="7" max="7" width="109.109375" customWidth="1"/>
    <col min="8" max="8" width="7.5546875" customWidth="1"/>
    <col min="9" max="9" width="3.6640625" customWidth="1"/>
    <col min="10" max="10" width="4" customWidth="1"/>
    <col min="11" max="11" width="3.109375" customWidth="1"/>
    <col min="12" max="12" width="3" customWidth="1"/>
    <col min="13" max="14" width="3.109375" customWidth="1"/>
    <col min="15" max="15" width="8.6640625" customWidth="1"/>
    <col min="16" max="18" width="4.33203125" customWidth="1"/>
    <col min="19" max="19" width="4" customWidth="1"/>
    <col min="20" max="20" width="8.33203125" customWidth="1"/>
    <col min="21" max="21" width="9.44140625" customWidth="1"/>
    <col min="22" max="22" width="8.77734375" customWidth="1"/>
    <col min="23" max="23" width="11.88671875" customWidth="1"/>
  </cols>
  <sheetData>
    <row r="1" spans="1:23">
      <c r="A1" s="81" t="s">
        <v>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6.5" customHeight="1">
      <c r="A2" s="82" t="s">
        <v>216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ht="16.5" customHeight="1">
      <c r="A3" s="41"/>
      <c r="B3" s="85" t="s">
        <v>114</v>
      </c>
      <c r="C3" s="85"/>
      <c r="D3" s="85"/>
      <c r="E3" s="28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54"/>
      <c r="V3" s="41"/>
      <c r="W3" s="41"/>
    </row>
    <row r="4" spans="1:23" ht="14.25" customHeight="1">
      <c r="A4" s="41"/>
      <c r="B4" s="91" t="s">
        <v>127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41"/>
      <c r="W4" s="41"/>
    </row>
    <row r="5" spans="1:23" ht="16.5" customHeight="1">
      <c r="A5" s="41"/>
      <c r="B5" s="86" t="s">
        <v>115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41"/>
      <c r="P5" s="41"/>
      <c r="Q5" s="41"/>
      <c r="R5" s="41"/>
      <c r="S5" s="41"/>
      <c r="T5" s="41"/>
      <c r="U5" s="54"/>
      <c r="V5" s="41"/>
      <c r="W5" s="41"/>
    </row>
    <row r="6" spans="1:23" ht="16.5" customHeight="1">
      <c r="A6" s="41"/>
      <c r="B6" s="8" t="s">
        <v>17</v>
      </c>
      <c r="C6" s="8"/>
      <c r="D6" s="8"/>
      <c r="E6" s="8">
        <v>11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54"/>
      <c r="V6" s="41"/>
      <c r="W6" s="41"/>
    </row>
    <row r="7" spans="1:23" ht="17.25" customHeight="1">
      <c r="A7" s="43"/>
      <c r="B7" s="55" t="s">
        <v>174</v>
      </c>
      <c r="C7" s="5"/>
      <c r="D7" s="7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</row>
    <row r="8" spans="1:23" ht="17.25" customHeight="1">
      <c r="A8" s="43"/>
      <c r="B8" s="5" t="s">
        <v>116</v>
      </c>
      <c r="C8" s="5"/>
      <c r="D8" s="5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ht="12.75" customHeight="1">
      <c r="A9" s="10"/>
      <c r="B9" s="11"/>
      <c r="C9" s="15"/>
      <c r="D9" s="15"/>
      <c r="E9" s="15"/>
      <c r="F9" s="15"/>
      <c r="G9" s="15"/>
      <c r="H9" s="88"/>
      <c r="I9" s="89"/>
      <c r="J9" s="89"/>
      <c r="K9" s="89"/>
      <c r="L9" s="89"/>
      <c r="M9" s="89"/>
      <c r="N9" s="90"/>
      <c r="O9" s="40"/>
      <c r="P9" s="19"/>
      <c r="Q9" s="20"/>
      <c r="R9" s="20" t="s">
        <v>6</v>
      </c>
      <c r="S9" s="20"/>
      <c r="T9" s="22"/>
      <c r="U9" s="74"/>
      <c r="V9" s="26"/>
      <c r="W9" s="25"/>
    </row>
    <row r="10" spans="1:23" ht="57">
      <c r="A10" s="10"/>
      <c r="B10" s="12" t="s">
        <v>0</v>
      </c>
      <c r="C10" s="16" t="s">
        <v>1</v>
      </c>
      <c r="D10" s="16" t="s">
        <v>2</v>
      </c>
      <c r="E10" s="16" t="s">
        <v>3</v>
      </c>
      <c r="F10" s="18" t="s">
        <v>11</v>
      </c>
      <c r="G10" s="17" t="s">
        <v>19</v>
      </c>
      <c r="H10" s="27" t="s">
        <v>13</v>
      </c>
      <c r="I10" s="27">
        <v>1</v>
      </c>
      <c r="J10" s="27">
        <v>2</v>
      </c>
      <c r="K10" s="27">
        <v>3</v>
      </c>
      <c r="L10" s="27">
        <v>4</v>
      </c>
      <c r="M10" s="27">
        <v>5</v>
      </c>
      <c r="N10" s="27">
        <v>6</v>
      </c>
      <c r="O10" s="30" t="s">
        <v>14</v>
      </c>
      <c r="P10" s="31">
        <v>1</v>
      </c>
      <c r="Q10" s="31">
        <v>2</v>
      </c>
      <c r="R10" s="31">
        <v>3</v>
      </c>
      <c r="S10" s="31">
        <v>4</v>
      </c>
      <c r="T10" s="30" t="s">
        <v>15</v>
      </c>
      <c r="U10" s="18" t="s">
        <v>8</v>
      </c>
      <c r="V10" s="18" t="s">
        <v>9</v>
      </c>
      <c r="W10" s="17" t="s">
        <v>10</v>
      </c>
    </row>
    <row r="11" spans="1:23">
      <c r="A11" s="10"/>
      <c r="B11" s="58">
        <v>1</v>
      </c>
      <c r="C11" s="58" t="s">
        <v>257</v>
      </c>
      <c r="D11" s="58" t="s">
        <v>98</v>
      </c>
      <c r="E11" s="58" t="s">
        <v>258</v>
      </c>
      <c r="F11" s="59" t="s">
        <v>22</v>
      </c>
      <c r="G11" s="75" t="s">
        <v>303</v>
      </c>
      <c r="H11" s="34">
        <v>11</v>
      </c>
      <c r="I11" s="34">
        <v>8</v>
      </c>
      <c r="J11" s="34">
        <v>4</v>
      </c>
      <c r="K11" s="34">
        <v>3</v>
      </c>
      <c r="L11" s="34">
        <v>11</v>
      </c>
      <c r="M11" s="34">
        <v>6</v>
      </c>
      <c r="N11" s="34">
        <v>13</v>
      </c>
      <c r="O11" s="34">
        <f t="shared" ref="O11:O30" si="0">SUM(I11:N11)</f>
        <v>45</v>
      </c>
      <c r="P11" s="34">
        <v>20</v>
      </c>
      <c r="Q11" s="34">
        <v>20</v>
      </c>
      <c r="R11" s="34">
        <v>20</v>
      </c>
      <c r="S11" s="34">
        <v>16</v>
      </c>
      <c r="T11" s="34">
        <f t="shared" ref="T11:T30" si="1">SUM(P11:S11)</f>
        <v>76</v>
      </c>
      <c r="U11" s="76">
        <f>(O11+T11)/2</f>
        <v>60.5</v>
      </c>
      <c r="V11" s="34">
        <v>1</v>
      </c>
      <c r="W11" s="96" t="s">
        <v>305</v>
      </c>
    </row>
    <row r="12" spans="1:23">
      <c r="A12" s="10"/>
      <c r="B12" s="58">
        <v>2</v>
      </c>
      <c r="C12" s="58" t="s">
        <v>259</v>
      </c>
      <c r="D12" s="58" t="s">
        <v>128</v>
      </c>
      <c r="E12" s="58" t="s">
        <v>92</v>
      </c>
      <c r="F12" s="59" t="s">
        <v>22</v>
      </c>
      <c r="G12" s="58" t="s">
        <v>260</v>
      </c>
      <c r="H12" s="34">
        <v>11</v>
      </c>
      <c r="I12" s="34">
        <v>8</v>
      </c>
      <c r="J12" s="34">
        <v>2</v>
      </c>
      <c r="K12" s="34">
        <v>0</v>
      </c>
      <c r="L12" s="34">
        <v>8</v>
      </c>
      <c r="M12" s="34">
        <v>4</v>
      </c>
      <c r="N12" s="34">
        <v>15</v>
      </c>
      <c r="O12" s="34">
        <f t="shared" si="0"/>
        <v>37</v>
      </c>
      <c r="P12" s="34">
        <v>10</v>
      </c>
      <c r="Q12" s="34">
        <v>20</v>
      </c>
      <c r="R12" s="34">
        <v>20</v>
      </c>
      <c r="S12" s="34">
        <v>15</v>
      </c>
      <c r="T12" s="34">
        <f t="shared" si="1"/>
        <v>65</v>
      </c>
      <c r="U12" s="76">
        <f t="shared" ref="U12:U30" si="2">(O12+T12)/2</f>
        <v>51</v>
      </c>
      <c r="V12" s="34">
        <v>2</v>
      </c>
      <c r="W12" s="96" t="s">
        <v>307</v>
      </c>
    </row>
    <row r="13" spans="1:23">
      <c r="A13" s="10"/>
      <c r="B13" s="58">
        <v>3</v>
      </c>
      <c r="C13" s="58" t="s">
        <v>261</v>
      </c>
      <c r="D13" s="58" t="s">
        <v>39</v>
      </c>
      <c r="E13" s="58" t="s">
        <v>66</v>
      </c>
      <c r="F13" s="59" t="s">
        <v>22</v>
      </c>
      <c r="G13" s="58" t="s">
        <v>54</v>
      </c>
      <c r="H13" s="34">
        <v>11</v>
      </c>
      <c r="I13" s="34">
        <v>8</v>
      </c>
      <c r="J13" s="34">
        <v>7</v>
      </c>
      <c r="K13" s="34">
        <v>5</v>
      </c>
      <c r="L13" s="34">
        <v>8</v>
      </c>
      <c r="M13" s="34">
        <v>4</v>
      </c>
      <c r="N13" s="34">
        <v>18</v>
      </c>
      <c r="O13" s="34">
        <f t="shared" si="0"/>
        <v>50</v>
      </c>
      <c r="P13" s="34">
        <v>15</v>
      </c>
      <c r="Q13" s="34">
        <v>10</v>
      </c>
      <c r="R13" s="34">
        <v>10</v>
      </c>
      <c r="S13" s="34">
        <v>0</v>
      </c>
      <c r="T13" s="34">
        <f t="shared" si="1"/>
        <v>35</v>
      </c>
      <c r="U13" s="76">
        <f t="shared" si="2"/>
        <v>42.5</v>
      </c>
      <c r="V13" s="34">
        <v>3</v>
      </c>
      <c r="W13" s="96" t="s">
        <v>307</v>
      </c>
    </row>
    <row r="14" spans="1:23">
      <c r="A14" s="10"/>
      <c r="B14" s="58">
        <v>4</v>
      </c>
      <c r="C14" s="58" t="s">
        <v>262</v>
      </c>
      <c r="D14" s="58" t="s">
        <v>33</v>
      </c>
      <c r="E14" s="58" t="s">
        <v>30</v>
      </c>
      <c r="F14" s="59" t="s">
        <v>22</v>
      </c>
      <c r="G14" s="58" t="s">
        <v>54</v>
      </c>
      <c r="H14" s="34">
        <v>11</v>
      </c>
      <c r="I14" s="34">
        <v>8</v>
      </c>
      <c r="J14" s="34">
        <v>4</v>
      </c>
      <c r="K14" s="34">
        <v>5</v>
      </c>
      <c r="L14" s="34">
        <v>9</v>
      </c>
      <c r="M14" s="34">
        <v>2</v>
      </c>
      <c r="N14" s="34">
        <v>21</v>
      </c>
      <c r="O14" s="34">
        <f t="shared" si="0"/>
        <v>49</v>
      </c>
      <c r="P14" s="34">
        <v>15</v>
      </c>
      <c r="Q14" s="34">
        <v>10</v>
      </c>
      <c r="R14" s="34">
        <v>0</v>
      </c>
      <c r="S14" s="34">
        <v>0</v>
      </c>
      <c r="T14" s="34">
        <f t="shared" si="1"/>
        <v>25</v>
      </c>
      <c r="U14" s="76">
        <f t="shared" si="2"/>
        <v>37</v>
      </c>
      <c r="V14" s="34">
        <v>4</v>
      </c>
      <c r="W14" s="96" t="s">
        <v>307</v>
      </c>
    </row>
    <row r="15" spans="1:23">
      <c r="A15" s="10"/>
      <c r="B15" s="58">
        <v>5</v>
      </c>
      <c r="C15" s="58" t="s">
        <v>263</v>
      </c>
      <c r="D15" s="58" t="s">
        <v>50</v>
      </c>
      <c r="E15" s="58" t="s">
        <v>99</v>
      </c>
      <c r="F15" s="59" t="s">
        <v>22</v>
      </c>
      <c r="G15" s="58" t="s">
        <v>264</v>
      </c>
      <c r="H15" s="34">
        <v>11</v>
      </c>
      <c r="I15" s="34">
        <v>8</v>
      </c>
      <c r="J15" s="34">
        <v>5</v>
      </c>
      <c r="K15" s="34">
        <v>2</v>
      </c>
      <c r="L15" s="34">
        <v>12</v>
      </c>
      <c r="M15" s="34">
        <v>4</v>
      </c>
      <c r="N15" s="34">
        <v>12</v>
      </c>
      <c r="O15" s="34">
        <f t="shared" si="0"/>
        <v>43</v>
      </c>
      <c r="P15" s="34">
        <v>10</v>
      </c>
      <c r="Q15" s="34">
        <v>20</v>
      </c>
      <c r="R15" s="34">
        <v>0</v>
      </c>
      <c r="S15" s="34">
        <v>0</v>
      </c>
      <c r="T15" s="34">
        <f t="shared" si="1"/>
        <v>30</v>
      </c>
      <c r="U15" s="76">
        <f t="shared" si="2"/>
        <v>36.5</v>
      </c>
      <c r="V15" s="34">
        <v>4</v>
      </c>
      <c r="W15" s="96" t="s">
        <v>307</v>
      </c>
    </row>
    <row r="16" spans="1:23">
      <c r="A16" s="10"/>
      <c r="B16" s="58">
        <v>6</v>
      </c>
      <c r="C16" s="58" t="s">
        <v>265</v>
      </c>
      <c r="D16" s="58" t="s">
        <v>159</v>
      </c>
      <c r="E16" s="58" t="s">
        <v>266</v>
      </c>
      <c r="F16" s="59" t="s">
        <v>22</v>
      </c>
      <c r="G16" s="58" t="s">
        <v>51</v>
      </c>
      <c r="H16" s="34">
        <v>11</v>
      </c>
      <c r="I16" s="34">
        <v>6</v>
      </c>
      <c r="J16" s="34">
        <v>1</v>
      </c>
      <c r="K16" s="34">
        <v>0</v>
      </c>
      <c r="L16" s="34">
        <v>9</v>
      </c>
      <c r="M16" s="34">
        <v>0</v>
      </c>
      <c r="N16" s="34">
        <v>20</v>
      </c>
      <c r="O16" s="34">
        <f t="shared" si="0"/>
        <v>36</v>
      </c>
      <c r="P16" s="34">
        <v>5</v>
      </c>
      <c r="Q16" s="34">
        <v>10</v>
      </c>
      <c r="R16" s="34">
        <v>20</v>
      </c>
      <c r="S16" s="34">
        <v>0</v>
      </c>
      <c r="T16" s="34">
        <f t="shared" si="1"/>
        <v>35</v>
      </c>
      <c r="U16" s="76">
        <f t="shared" si="2"/>
        <v>35.5</v>
      </c>
      <c r="V16" s="34">
        <v>5</v>
      </c>
      <c r="W16" s="96" t="s">
        <v>307</v>
      </c>
    </row>
    <row r="17" spans="1:23">
      <c r="A17" s="10"/>
      <c r="B17" s="58">
        <v>7</v>
      </c>
      <c r="C17" s="58" t="s">
        <v>267</v>
      </c>
      <c r="D17" s="58" t="s">
        <v>268</v>
      </c>
      <c r="E17" s="58" t="s">
        <v>269</v>
      </c>
      <c r="F17" s="59" t="s">
        <v>22</v>
      </c>
      <c r="G17" s="58" t="s">
        <v>119</v>
      </c>
      <c r="H17" s="34">
        <v>11</v>
      </c>
      <c r="I17" s="34">
        <v>5</v>
      </c>
      <c r="J17" s="34">
        <v>4</v>
      </c>
      <c r="K17" s="34">
        <v>0</v>
      </c>
      <c r="L17" s="34">
        <v>13</v>
      </c>
      <c r="M17" s="34">
        <v>2</v>
      </c>
      <c r="N17" s="34">
        <v>12</v>
      </c>
      <c r="O17" s="34">
        <f t="shared" si="0"/>
        <v>36</v>
      </c>
      <c r="P17" s="34">
        <v>10</v>
      </c>
      <c r="Q17" s="34">
        <v>10</v>
      </c>
      <c r="R17" s="34">
        <v>0</v>
      </c>
      <c r="S17" s="34">
        <v>15</v>
      </c>
      <c r="T17" s="34">
        <f t="shared" si="1"/>
        <v>35</v>
      </c>
      <c r="U17" s="76">
        <f t="shared" si="2"/>
        <v>35.5</v>
      </c>
      <c r="V17" s="34">
        <v>5</v>
      </c>
      <c r="W17" s="96" t="s">
        <v>307</v>
      </c>
    </row>
    <row r="18" spans="1:23">
      <c r="A18" s="10"/>
      <c r="B18" s="58">
        <v>8</v>
      </c>
      <c r="C18" s="58" t="s">
        <v>270</v>
      </c>
      <c r="D18" s="58" t="s">
        <v>106</v>
      </c>
      <c r="E18" s="58" t="s">
        <v>73</v>
      </c>
      <c r="F18" s="59" t="s">
        <v>22</v>
      </c>
      <c r="G18" s="58" t="s">
        <v>51</v>
      </c>
      <c r="H18" s="34">
        <v>11</v>
      </c>
      <c r="I18" s="34">
        <v>8</v>
      </c>
      <c r="J18" s="34">
        <v>2</v>
      </c>
      <c r="K18" s="34">
        <v>0</v>
      </c>
      <c r="L18" s="34">
        <v>12</v>
      </c>
      <c r="M18" s="34">
        <v>4</v>
      </c>
      <c r="N18" s="34">
        <v>17</v>
      </c>
      <c r="O18" s="34">
        <f t="shared" si="0"/>
        <v>43</v>
      </c>
      <c r="P18" s="34">
        <v>15</v>
      </c>
      <c r="Q18" s="34">
        <v>10</v>
      </c>
      <c r="R18" s="34">
        <v>0</v>
      </c>
      <c r="S18" s="34">
        <v>0</v>
      </c>
      <c r="T18" s="34">
        <f t="shared" si="1"/>
        <v>25</v>
      </c>
      <c r="U18" s="76">
        <f t="shared" si="2"/>
        <v>34</v>
      </c>
      <c r="V18" s="34">
        <v>6</v>
      </c>
      <c r="W18" s="96" t="s">
        <v>307</v>
      </c>
    </row>
    <row r="19" spans="1:23" ht="11.4" customHeight="1">
      <c r="A19" s="10"/>
      <c r="B19" s="58">
        <v>9</v>
      </c>
      <c r="C19" s="58" t="s">
        <v>271</v>
      </c>
      <c r="D19" s="58" t="s">
        <v>240</v>
      </c>
      <c r="E19" s="58" t="s">
        <v>46</v>
      </c>
      <c r="F19" s="59" t="s">
        <v>22</v>
      </c>
      <c r="G19" s="58" t="s">
        <v>272</v>
      </c>
      <c r="H19" s="34">
        <v>11</v>
      </c>
      <c r="I19" s="34">
        <v>8</v>
      </c>
      <c r="J19" s="34">
        <v>3</v>
      </c>
      <c r="K19" s="34">
        <v>0</v>
      </c>
      <c r="L19" s="34">
        <v>10</v>
      </c>
      <c r="M19" s="34">
        <v>2</v>
      </c>
      <c r="N19" s="34">
        <v>15</v>
      </c>
      <c r="O19" s="34">
        <f t="shared" si="0"/>
        <v>38</v>
      </c>
      <c r="P19" s="34">
        <v>15</v>
      </c>
      <c r="Q19" s="34">
        <v>10</v>
      </c>
      <c r="R19" s="34">
        <v>0</v>
      </c>
      <c r="S19" s="34">
        <v>0</v>
      </c>
      <c r="T19" s="34">
        <f t="shared" si="1"/>
        <v>25</v>
      </c>
      <c r="U19" s="76">
        <f t="shared" si="2"/>
        <v>31.5</v>
      </c>
      <c r="V19" s="34">
        <v>7</v>
      </c>
      <c r="W19" s="96" t="s">
        <v>308</v>
      </c>
    </row>
    <row r="20" spans="1:23" ht="12" customHeight="1">
      <c r="A20" s="10"/>
      <c r="B20" s="58">
        <v>10</v>
      </c>
      <c r="C20" s="58" t="s">
        <v>273</v>
      </c>
      <c r="D20" s="58" t="s">
        <v>274</v>
      </c>
      <c r="E20" s="58" t="s">
        <v>275</v>
      </c>
      <c r="F20" s="59" t="s">
        <v>22</v>
      </c>
      <c r="G20" s="58" t="s">
        <v>78</v>
      </c>
      <c r="H20" s="34">
        <v>11</v>
      </c>
      <c r="I20" s="34">
        <v>8</v>
      </c>
      <c r="J20" s="34">
        <v>8</v>
      </c>
      <c r="K20" s="34">
        <v>1</v>
      </c>
      <c r="L20" s="34">
        <v>10</v>
      </c>
      <c r="M20" s="34">
        <v>0</v>
      </c>
      <c r="N20" s="34">
        <v>16</v>
      </c>
      <c r="O20" s="34">
        <f t="shared" si="0"/>
        <v>43</v>
      </c>
      <c r="P20" s="34">
        <v>10</v>
      </c>
      <c r="Q20" s="34">
        <v>10</v>
      </c>
      <c r="R20" s="34">
        <v>0</v>
      </c>
      <c r="S20" s="34">
        <v>0</v>
      </c>
      <c r="T20" s="34">
        <f t="shared" si="1"/>
        <v>20</v>
      </c>
      <c r="U20" s="76">
        <f t="shared" si="2"/>
        <v>31.5</v>
      </c>
      <c r="V20" s="34">
        <v>7</v>
      </c>
      <c r="W20" s="96" t="s">
        <v>308</v>
      </c>
    </row>
    <row r="21" spans="1:23">
      <c r="A21" s="10"/>
      <c r="B21" s="58">
        <v>11</v>
      </c>
      <c r="C21" s="58" t="s">
        <v>276</v>
      </c>
      <c r="D21" s="58" t="s">
        <v>31</v>
      </c>
      <c r="E21" s="58" t="s">
        <v>28</v>
      </c>
      <c r="F21" s="59" t="s">
        <v>22</v>
      </c>
      <c r="G21" s="58" t="s">
        <v>277</v>
      </c>
      <c r="H21" s="34">
        <v>11</v>
      </c>
      <c r="I21" s="34">
        <v>7</v>
      </c>
      <c r="J21" s="34">
        <v>4</v>
      </c>
      <c r="K21" s="34">
        <v>0</v>
      </c>
      <c r="L21" s="34">
        <v>6</v>
      </c>
      <c r="M21" s="34">
        <v>5</v>
      </c>
      <c r="N21" s="34">
        <v>15</v>
      </c>
      <c r="O21" s="34">
        <f t="shared" si="0"/>
        <v>37</v>
      </c>
      <c r="P21" s="34">
        <v>10</v>
      </c>
      <c r="Q21" s="34">
        <v>10</v>
      </c>
      <c r="R21" s="34">
        <v>0</v>
      </c>
      <c r="S21" s="34">
        <v>0</v>
      </c>
      <c r="T21" s="34">
        <f t="shared" si="1"/>
        <v>20</v>
      </c>
      <c r="U21" s="76">
        <f t="shared" si="2"/>
        <v>28.5</v>
      </c>
      <c r="V21" s="34">
        <v>8</v>
      </c>
      <c r="W21" s="96" t="s">
        <v>308</v>
      </c>
    </row>
    <row r="22" spans="1:23">
      <c r="A22" s="10"/>
      <c r="B22" s="58">
        <v>12</v>
      </c>
      <c r="C22" s="58" t="s">
        <v>278</v>
      </c>
      <c r="D22" s="58" t="s">
        <v>252</v>
      </c>
      <c r="E22" s="58" t="s">
        <v>36</v>
      </c>
      <c r="F22" s="59" t="s">
        <v>22</v>
      </c>
      <c r="G22" s="58" t="s">
        <v>279</v>
      </c>
      <c r="H22" s="34">
        <v>11</v>
      </c>
      <c r="I22" s="34">
        <v>8</v>
      </c>
      <c r="J22" s="34">
        <v>2</v>
      </c>
      <c r="K22" s="34">
        <v>1</v>
      </c>
      <c r="L22" s="34">
        <v>8</v>
      </c>
      <c r="M22" s="34">
        <v>6</v>
      </c>
      <c r="N22" s="34">
        <v>21</v>
      </c>
      <c r="O22" s="34">
        <f t="shared" si="0"/>
        <v>46</v>
      </c>
      <c r="P22" s="34">
        <v>10</v>
      </c>
      <c r="Q22" s="34">
        <v>0</v>
      </c>
      <c r="R22" s="34">
        <v>0</v>
      </c>
      <c r="S22" s="34">
        <v>0</v>
      </c>
      <c r="T22" s="34">
        <f t="shared" si="1"/>
        <v>10</v>
      </c>
      <c r="U22" s="76">
        <f t="shared" si="2"/>
        <v>28</v>
      </c>
      <c r="V22" s="34">
        <v>9</v>
      </c>
      <c r="W22" s="96" t="s">
        <v>308</v>
      </c>
    </row>
    <row r="23" spans="1:23">
      <c r="A23" s="10"/>
      <c r="B23" s="58">
        <v>13</v>
      </c>
      <c r="C23" s="58" t="s">
        <v>280</v>
      </c>
      <c r="D23" s="58" t="s">
        <v>35</v>
      </c>
      <c r="E23" s="58" t="s">
        <v>108</v>
      </c>
      <c r="F23" s="59" t="s">
        <v>22</v>
      </c>
      <c r="G23" s="58" t="s">
        <v>51</v>
      </c>
      <c r="H23" s="34">
        <v>11</v>
      </c>
      <c r="I23" s="34">
        <v>8</v>
      </c>
      <c r="J23" s="34">
        <v>3</v>
      </c>
      <c r="K23" s="34">
        <v>1</v>
      </c>
      <c r="L23" s="34">
        <v>7</v>
      </c>
      <c r="M23" s="34">
        <v>0</v>
      </c>
      <c r="N23" s="34">
        <v>12</v>
      </c>
      <c r="O23" s="34">
        <f t="shared" si="0"/>
        <v>31</v>
      </c>
      <c r="P23" s="34">
        <v>5</v>
      </c>
      <c r="Q23" s="34">
        <v>0</v>
      </c>
      <c r="R23" s="34">
        <v>20</v>
      </c>
      <c r="S23" s="34">
        <v>0</v>
      </c>
      <c r="T23" s="34">
        <f t="shared" si="1"/>
        <v>25</v>
      </c>
      <c r="U23" s="76">
        <f t="shared" si="2"/>
        <v>28</v>
      </c>
      <c r="V23" s="34">
        <v>9</v>
      </c>
      <c r="W23" s="96" t="s">
        <v>308</v>
      </c>
    </row>
    <row r="24" spans="1:23">
      <c r="A24" s="10"/>
      <c r="B24" s="58">
        <v>14</v>
      </c>
      <c r="C24" s="58" t="s">
        <v>281</v>
      </c>
      <c r="D24" s="58" t="s">
        <v>75</v>
      </c>
      <c r="E24" s="58" t="s">
        <v>60</v>
      </c>
      <c r="F24" s="59" t="s">
        <v>22</v>
      </c>
      <c r="G24" s="58" t="s">
        <v>282</v>
      </c>
      <c r="H24" s="34">
        <v>11</v>
      </c>
      <c r="I24" s="34">
        <v>7</v>
      </c>
      <c r="J24" s="34">
        <v>3</v>
      </c>
      <c r="K24" s="34">
        <v>2</v>
      </c>
      <c r="L24" s="34">
        <v>4</v>
      </c>
      <c r="M24" s="34">
        <v>6</v>
      </c>
      <c r="N24" s="34">
        <v>12</v>
      </c>
      <c r="O24" s="34">
        <f t="shared" si="0"/>
        <v>34</v>
      </c>
      <c r="P24" s="34">
        <v>10</v>
      </c>
      <c r="Q24" s="34">
        <v>10</v>
      </c>
      <c r="R24" s="34">
        <v>0</v>
      </c>
      <c r="S24" s="34">
        <v>0</v>
      </c>
      <c r="T24" s="34">
        <f t="shared" si="1"/>
        <v>20</v>
      </c>
      <c r="U24" s="76">
        <f t="shared" si="2"/>
        <v>27</v>
      </c>
      <c r="V24" s="34">
        <v>10</v>
      </c>
      <c r="W24" s="96" t="s">
        <v>308</v>
      </c>
    </row>
    <row r="25" spans="1:23">
      <c r="A25" s="10"/>
      <c r="B25" s="58">
        <v>15</v>
      </c>
      <c r="C25" s="58" t="s">
        <v>283</v>
      </c>
      <c r="D25" s="58" t="s">
        <v>120</v>
      </c>
      <c r="E25" s="58" t="s">
        <v>147</v>
      </c>
      <c r="F25" s="59" t="s">
        <v>22</v>
      </c>
      <c r="G25" s="58" t="s">
        <v>282</v>
      </c>
      <c r="H25" s="34">
        <v>11</v>
      </c>
      <c r="I25" s="34">
        <v>8</v>
      </c>
      <c r="J25" s="34">
        <v>4</v>
      </c>
      <c r="K25" s="34">
        <v>1</v>
      </c>
      <c r="L25" s="34">
        <v>8</v>
      </c>
      <c r="M25" s="34">
        <v>2</v>
      </c>
      <c r="N25" s="34">
        <v>19</v>
      </c>
      <c r="O25" s="34">
        <f t="shared" si="0"/>
        <v>42</v>
      </c>
      <c r="P25" s="34">
        <v>0</v>
      </c>
      <c r="Q25" s="34">
        <v>10</v>
      </c>
      <c r="R25" s="34">
        <v>0</v>
      </c>
      <c r="S25" s="34">
        <v>0</v>
      </c>
      <c r="T25" s="34">
        <f t="shared" si="1"/>
        <v>10</v>
      </c>
      <c r="U25" s="76">
        <f t="shared" si="2"/>
        <v>26</v>
      </c>
      <c r="V25" s="34">
        <v>11</v>
      </c>
      <c r="W25" s="96" t="s">
        <v>308</v>
      </c>
    </row>
    <row r="26" spans="1:23">
      <c r="A26" s="10"/>
      <c r="B26" s="58">
        <v>16</v>
      </c>
      <c r="C26" s="58" t="s">
        <v>284</v>
      </c>
      <c r="D26" s="58" t="s">
        <v>25</v>
      </c>
      <c r="E26" s="58" t="s">
        <v>46</v>
      </c>
      <c r="F26" s="59" t="s">
        <v>22</v>
      </c>
      <c r="G26" s="58" t="s">
        <v>285</v>
      </c>
      <c r="H26" s="34">
        <v>11</v>
      </c>
      <c r="I26" s="34">
        <v>7</v>
      </c>
      <c r="J26" s="34">
        <v>5</v>
      </c>
      <c r="K26" s="34">
        <v>1</v>
      </c>
      <c r="L26" s="34">
        <v>10</v>
      </c>
      <c r="M26" s="34">
        <v>1</v>
      </c>
      <c r="N26" s="34">
        <v>8</v>
      </c>
      <c r="O26" s="34">
        <f t="shared" si="0"/>
        <v>32</v>
      </c>
      <c r="P26" s="34">
        <v>10</v>
      </c>
      <c r="Q26" s="34">
        <v>10</v>
      </c>
      <c r="R26" s="34">
        <v>0</v>
      </c>
      <c r="S26" s="34">
        <v>0</v>
      </c>
      <c r="T26" s="34">
        <f t="shared" si="1"/>
        <v>20</v>
      </c>
      <c r="U26" s="76">
        <f t="shared" si="2"/>
        <v>26</v>
      </c>
      <c r="V26" s="34">
        <v>11</v>
      </c>
      <c r="W26" s="96" t="s">
        <v>308</v>
      </c>
    </row>
    <row r="27" spans="1:23">
      <c r="A27" s="10"/>
      <c r="B27" s="58">
        <v>17</v>
      </c>
      <c r="C27" s="58" t="s">
        <v>286</v>
      </c>
      <c r="D27" s="58" t="s">
        <v>29</v>
      </c>
      <c r="E27" s="58" t="s">
        <v>26</v>
      </c>
      <c r="F27" s="59" t="s">
        <v>22</v>
      </c>
      <c r="G27" s="58" t="s">
        <v>287</v>
      </c>
      <c r="H27" s="34">
        <v>11</v>
      </c>
      <c r="I27" s="34">
        <v>7</v>
      </c>
      <c r="J27" s="34">
        <v>5</v>
      </c>
      <c r="K27" s="34">
        <v>0</v>
      </c>
      <c r="L27" s="34">
        <v>9</v>
      </c>
      <c r="M27" s="34">
        <v>2</v>
      </c>
      <c r="N27" s="34">
        <v>12</v>
      </c>
      <c r="O27" s="34">
        <f t="shared" si="0"/>
        <v>35</v>
      </c>
      <c r="P27" s="34">
        <v>15</v>
      </c>
      <c r="Q27" s="34">
        <v>0</v>
      </c>
      <c r="R27" s="34">
        <v>0</v>
      </c>
      <c r="S27" s="34">
        <v>0</v>
      </c>
      <c r="T27" s="34">
        <f t="shared" si="1"/>
        <v>15</v>
      </c>
      <c r="U27" s="76">
        <f t="shared" si="2"/>
        <v>25</v>
      </c>
      <c r="V27" s="34">
        <v>12</v>
      </c>
      <c r="W27" s="96" t="s">
        <v>308</v>
      </c>
    </row>
    <row r="28" spans="1:23">
      <c r="A28" s="10"/>
      <c r="B28" s="58">
        <v>18</v>
      </c>
      <c r="C28" s="58" t="s">
        <v>288</v>
      </c>
      <c r="D28" s="58" t="s">
        <v>40</v>
      </c>
      <c r="E28" s="58" t="s">
        <v>57</v>
      </c>
      <c r="F28" s="59" t="s">
        <v>22</v>
      </c>
      <c r="G28" s="58" t="s">
        <v>289</v>
      </c>
      <c r="H28" s="34">
        <v>11</v>
      </c>
      <c r="I28" s="34">
        <v>7</v>
      </c>
      <c r="J28" s="34">
        <v>5</v>
      </c>
      <c r="K28" s="34">
        <v>1</v>
      </c>
      <c r="L28" s="34">
        <v>3</v>
      </c>
      <c r="M28" s="34">
        <v>6</v>
      </c>
      <c r="N28" s="34">
        <v>13</v>
      </c>
      <c r="O28" s="34">
        <f t="shared" si="0"/>
        <v>35</v>
      </c>
      <c r="P28" s="34">
        <v>0</v>
      </c>
      <c r="Q28" s="34">
        <v>10</v>
      </c>
      <c r="R28" s="34">
        <v>0</v>
      </c>
      <c r="S28" s="34">
        <v>0</v>
      </c>
      <c r="T28" s="34">
        <f t="shared" si="1"/>
        <v>10</v>
      </c>
      <c r="U28" s="76">
        <f t="shared" si="2"/>
        <v>22.5</v>
      </c>
      <c r="V28" s="34">
        <v>13</v>
      </c>
      <c r="W28" s="96" t="s">
        <v>308</v>
      </c>
    </row>
    <row r="29" spans="1:23">
      <c r="A29" s="10"/>
      <c r="B29" s="58">
        <v>19</v>
      </c>
      <c r="C29" s="58" t="s">
        <v>290</v>
      </c>
      <c r="D29" s="58" t="s">
        <v>132</v>
      </c>
      <c r="E29" s="58" t="s">
        <v>36</v>
      </c>
      <c r="F29" s="59" t="s">
        <v>22</v>
      </c>
      <c r="G29" s="58" t="s">
        <v>93</v>
      </c>
      <c r="H29" s="34">
        <v>11</v>
      </c>
      <c r="I29" s="34">
        <v>8</v>
      </c>
      <c r="J29" s="34">
        <v>2</v>
      </c>
      <c r="K29" s="34">
        <v>0</v>
      </c>
      <c r="L29" s="34">
        <v>6</v>
      </c>
      <c r="M29" s="34">
        <v>0</v>
      </c>
      <c r="N29" s="34">
        <v>17</v>
      </c>
      <c r="O29" s="34">
        <f t="shared" si="0"/>
        <v>33</v>
      </c>
      <c r="P29" s="34">
        <v>10</v>
      </c>
      <c r="Q29" s="34">
        <v>0</v>
      </c>
      <c r="R29" s="34">
        <v>0</v>
      </c>
      <c r="S29" s="34">
        <v>0</v>
      </c>
      <c r="T29" s="34">
        <f t="shared" si="1"/>
        <v>10</v>
      </c>
      <c r="U29" s="76">
        <f t="shared" si="2"/>
        <v>21.5</v>
      </c>
      <c r="V29" s="34">
        <v>14</v>
      </c>
      <c r="W29" s="96" t="s">
        <v>308</v>
      </c>
    </row>
    <row r="30" spans="1:23">
      <c r="A30" s="10"/>
      <c r="B30" s="73">
        <v>20</v>
      </c>
      <c r="C30" s="73" t="s">
        <v>291</v>
      </c>
      <c r="D30" s="73" t="s">
        <v>145</v>
      </c>
      <c r="E30" s="73" t="s">
        <v>292</v>
      </c>
      <c r="F30" s="59" t="s">
        <v>22</v>
      </c>
      <c r="G30" s="73" t="s">
        <v>293</v>
      </c>
      <c r="H30" s="36">
        <v>11</v>
      </c>
      <c r="I30" s="36">
        <v>8</v>
      </c>
      <c r="J30" s="36">
        <v>2</v>
      </c>
      <c r="K30" s="36">
        <v>2</v>
      </c>
      <c r="L30" s="36">
        <v>6</v>
      </c>
      <c r="M30" s="36">
        <v>1</v>
      </c>
      <c r="N30" s="36">
        <v>6</v>
      </c>
      <c r="O30" s="36">
        <f t="shared" si="0"/>
        <v>25</v>
      </c>
      <c r="P30" s="36">
        <v>0</v>
      </c>
      <c r="Q30" s="36">
        <v>0</v>
      </c>
      <c r="R30" s="36">
        <v>0</v>
      </c>
      <c r="S30" s="36">
        <v>0</v>
      </c>
      <c r="T30" s="36">
        <f t="shared" si="1"/>
        <v>0</v>
      </c>
      <c r="U30" s="76">
        <f t="shared" si="2"/>
        <v>12.5</v>
      </c>
      <c r="V30" s="36">
        <v>15</v>
      </c>
      <c r="W30" s="96" t="s">
        <v>308</v>
      </c>
    </row>
    <row r="31" spans="1:23" ht="13.2" customHeight="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1:23" ht="13.2" customHeight="1">
      <c r="B32" s="100" t="s">
        <v>205</v>
      </c>
      <c r="C32" s="100"/>
      <c r="D32" s="100"/>
      <c r="E32" s="103" t="s">
        <v>299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2:23" ht="11.4" customHeight="1">
      <c r="D33" s="99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2:23" ht="12" customHeight="1">
      <c r="B34" s="69"/>
      <c r="C34" s="104" t="s">
        <v>207</v>
      </c>
      <c r="D34" s="104"/>
      <c r="E34" s="103" t="s">
        <v>294</v>
      </c>
      <c r="F34" s="103"/>
      <c r="G34" s="70"/>
      <c r="H34" s="71"/>
      <c r="I34" s="70"/>
      <c r="J34" s="70"/>
      <c r="K34" s="70"/>
      <c r="L34" s="70"/>
      <c r="M34" s="70"/>
      <c r="N34" s="70"/>
      <c r="O34" s="67"/>
      <c r="P34" s="70"/>
      <c r="Q34" s="70"/>
      <c r="R34" s="70"/>
      <c r="S34" s="70"/>
      <c r="T34" s="70"/>
      <c r="U34" s="70"/>
      <c r="V34" s="70"/>
      <c r="W34" s="71"/>
    </row>
    <row r="35" spans="2:23">
      <c r="B35" s="69"/>
      <c r="C35" s="68"/>
      <c r="D35" s="68"/>
      <c r="E35" s="68" t="s">
        <v>295</v>
      </c>
      <c r="F35" s="68"/>
      <c r="G35" s="70"/>
      <c r="H35" s="71"/>
      <c r="I35" s="70"/>
      <c r="J35" s="70"/>
      <c r="K35" s="70"/>
      <c r="L35" s="70"/>
      <c r="M35" s="70"/>
      <c r="N35" s="70"/>
      <c r="O35" s="67"/>
      <c r="P35" s="70"/>
      <c r="Q35" s="70"/>
      <c r="R35" s="70"/>
      <c r="S35" s="70"/>
      <c r="T35" s="70"/>
      <c r="U35" s="70"/>
      <c r="V35" s="70"/>
      <c r="W35" s="71"/>
    </row>
    <row r="36" spans="2:23">
      <c r="B36" s="69"/>
      <c r="C36" s="68"/>
      <c r="D36" s="68"/>
      <c r="E36" s="68" t="s">
        <v>296</v>
      </c>
      <c r="F36" s="68"/>
      <c r="G36" s="70"/>
      <c r="H36" s="71"/>
      <c r="I36" s="70"/>
      <c r="J36" s="70"/>
      <c r="K36" s="70"/>
      <c r="L36" s="70"/>
      <c r="M36" s="70"/>
      <c r="N36" s="70"/>
      <c r="O36" s="67"/>
      <c r="P36" s="70"/>
      <c r="Q36" s="70"/>
      <c r="R36" s="70"/>
      <c r="S36" s="70"/>
      <c r="T36" s="70"/>
      <c r="U36" s="70"/>
      <c r="V36" s="70"/>
      <c r="W36" s="71"/>
    </row>
    <row r="37" spans="2:23">
      <c r="B37" s="69"/>
      <c r="C37" s="68"/>
      <c r="D37" s="68"/>
      <c r="E37" s="68" t="s">
        <v>297</v>
      </c>
      <c r="F37" s="68"/>
      <c r="G37" s="70"/>
      <c r="H37" s="71"/>
      <c r="I37" s="70"/>
      <c r="J37" s="70"/>
      <c r="K37" s="70"/>
      <c r="L37" s="70"/>
      <c r="M37" s="70"/>
      <c r="N37" s="70"/>
      <c r="O37" s="67"/>
      <c r="P37" s="70"/>
      <c r="Q37" s="70"/>
      <c r="R37" s="70"/>
      <c r="S37" s="70"/>
      <c r="T37" s="70"/>
      <c r="U37" s="70"/>
      <c r="V37" s="70"/>
      <c r="W37" s="71"/>
    </row>
    <row r="38" spans="2:23">
      <c r="B38" s="69"/>
      <c r="C38" s="68"/>
      <c r="D38" s="68"/>
      <c r="E38" s="68" t="s">
        <v>298</v>
      </c>
      <c r="F38" s="68"/>
      <c r="G38" s="70"/>
      <c r="H38" s="71"/>
      <c r="I38" s="70"/>
      <c r="J38" s="70"/>
      <c r="K38" s="70"/>
      <c r="L38" s="70"/>
      <c r="M38" s="70"/>
      <c r="N38" s="70"/>
      <c r="O38" s="67"/>
      <c r="P38" s="70"/>
      <c r="Q38" s="70"/>
      <c r="R38" s="70"/>
      <c r="S38" s="70"/>
      <c r="T38" s="70"/>
      <c r="U38" s="70"/>
      <c r="V38" s="70"/>
      <c r="W38" s="71"/>
    </row>
    <row r="39" spans="2:23">
      <c r="B39" s="69"/>
      <c r="C39" s="68"/>
      <c r="D39" s="68"/>
      <c r="E39" s="68" t="s">
        <v>300</v>
      </c>
      <c r="F39" s="68"/>
      <c r="G39" s="70"/>
      <c r="H39" s="71"/>
      <c r="I39" s="70"/>
      <c r="J39" s="70"/>
      <c r="K39" s="70"/>
      <c r="L39" s="70"/>
      <c r="M39" s="70"/>
      <c r="N39" s="70"/>
      <c r="O39" s="67"/>
      <c r="P39" s="70"/>
      <c r="Q39" s="70"/>
      <c r="R39" s="70"/>
      <c r="S39" s="70"/>
      <c r="T39" s="70"/>
      <c r="U39" s="70"/>
      <c r="V39" s="70"/>
      <c r="W39" s="71"/>
    </row>
    <row r="40" spans="2:23">
      <c r="B40" s="69"/>
      <c r="C40" s="68"/>
      <c r="D40" s="68"/>
      <c r="E40" s="68" t="s">
        <v>301</v>
      </c>
      <c r="F40" s="68"/>
      <c r="G40" s="70"/>
      <c r="H40" s="71"/>
      <c r="I40" s="70"/>
      <c r="J40" s="70"/>
      <c r="K40" s="70"/>
      <c r="L40" s="70"/>
      <c r="M40" s="70"/>
      <c r="N40" s="70"/>
      <c r="O40" s="67"/>
      <c r="P40" s="70"/>
      <c r="Q40" s="70"/>
      <c r="R40" s="70"/>
      <c r="S40" s="70"/>
      <c r="T40" s="70"/>
      <c r="U40" s="70"/>
      <c r="V40" s="70"/>
      <c r="W40" s="71"/>
    </row>
    <row r="41" spans="2:23">
      <c r="B41" s="69"/>
      <c r="C41" s="68"/>
      <c r="D41" s="68"/>
      <c r="E41" s="68" t="s">
        <v>302</v>
      </c>
      <c r="F41" s="68"/>
      <c r="G41" s="70"/>
      <c r="H41" s="71"/>
      <c r="I41" s="70"/>
      <c r="J41" s="70"/>
      <c r="K41" s="70"/>
      <c r="L41" s="70"/>
      <c r="M41" s="70"/>
      <c r="N41" s="70"/>
      <c r="O41" s="67"/>
      <c r="P41" s="70"/>
      <c r="Q41" s="70"/>
      <c r="R41" s="70"/>
      <c r="S41" s="70"/>
      <c r="T41" s="70"/>
      <c r="U41" s="70"/>
      <c r="V41" s="70"/>
      <c r="W41" s="71"/>
    </row>
    <row r="42" spans="2:23">
      <c r="B42" s="69"/>
      <c r="C42" s="72"/>
      <c r="D42" s="94"/>
      <c r="E42" s="94"/>
      <c r="F42" s="94"/>
      <c r="G42" s="70"/>
      <c r="H42" s="71"/>
      <c r="I42" s="70"/>
      <c r="J42" s="70"/>
      <c r="K42" s="70"/>
      <c r="L42" s="70"/>
      <c r="M42" s="70"/>
      <c r="N42" s="70"/>
      <c r="O42" s="67"/>
      <c r="P42" s="70"/>
      <c r="Q42" s="70"/>
      <c r="R42" s="70"/>
      <c r="S42" s="70"/>
      <c r="T42" s="70"/>
      <c r="U42" s="70"/>
      <c r="V42" s="70"/>
      <c r="W42" s="71"/>
    </row>
    <row r="43" spans="2:23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</sheetData>
  <mergeCells count="11">
    <mergeCell ref="B32:D32"/>
    <mergeCell ref="C34:D34"/>
    <mergeCell ref="F8:W8"/>
    <mergeCell ref="H9:N9"/>
    <mergeCell ref="A1:W1"/>
    <mergeCell ref="B3:D3"/>
    <mergeCell ref="B4:U4"/>
    <mergeCell ref="B5:N5"/>
    <mergeCell ref="F7:W7"/>
    <mergeCell ref="A2:W2"/>
    <mergeCell ref="D42:F42"/>
  </mergeCells>
  <conditionalFormatting sqref="C11:C22 C24:C31 C33">
    <cfRule type="duplicateValues" dxfId="0" priority="2"/>
  </conditionalFormatting>
  <dataValidations count="1">
    <dataValidation allowBlank="1" showInputMessage="1" showErrorMessage="1" sqref="C10:E10 G10:G29 H11:H30 F11:F30 B23 B20 B17 B14 B11:C11 B26 B29"/>
  </dataValidations>
  <pageMargins left="0.25" right="0.25" top="0.75" bottom="0.75" header="0.3" footer="0.3"/>
  <pageSetup paperSize="9" scale="69" orientation="landscape" r:id="rId1"/>
  <headerFooter alignWithMargins="0"/>
  <ignoredErrors>
    <ignoredError sqref="O11:O12 O13:O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ИМЭК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Galina Gubareva</cp:lastModifiedBy>
  <cp:lastPrinted>2023-12-12T09:46:18Z</cp:lastPrinted>
  <dcterms:created xsi:type="dcterms:W3CDTF">2009-02-02T10:15:41Z</dcterms:created>
  <dcterms:modified xsi:type="dcterms:W3CDTF">2023-12-18T15:33:18Z</dcterms:modified>
</cp:coreProperties>
</file>