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4"/>
  </bookViews>
  <sheets>
    <sheet name="7" sheetId="1" r:id="rId1"/>
    <sheet name="8" sheetId="2" r:id="rId2"/>
    <sheet name="9" sheetId="3" r:id="rId3"/>
    <sheet name="10" sheetId="4" r:id="rId4"/>
    <sheet name="11" sheetId="5" r:id="rId5"/>
  </sheets>
  <externalReferences>
    <externalReference r:id="rId8"/>
    <externalReference r:id="rId9"/>
  </externalReferences>
  <definedNames>
    <definedName name="_xlnm._FilterDatabase" localSheetId="2" hidden="1">'9'!$A$10:$V$10</definedName>
    <definedName name="school_type" localSheetId="3">#REF!</definedName>
    <definedName name="school_type" localSheetId="0">#REF!</definedName>
    <definedName name="school_type" localSheetId="1">#REF!</definedName>
    <definedName name="school_type" localSheetId="2">#REF!</definedName>
    <definedName name="school_type">#REF!</definedName>
    <definedName name="_xlnm.Print_Area" localSheetId="1">'8'!$A$1:$P$140</definedName>
  </definedNames>
  <calcPr fullCalcOnLoad="1"/>
</workbook>
</file>

<file path=xl/sharedStrings.xml><?xml version="1.0" encoding="utf-8"?>
<sst xmlns="http://schemas.openxmlformats.org/spreadsheetml/2006/main" count="2858" uniqueCount="945">
  <si>
    <t>ПРОТОКОЛ</t>
  </si>
  <si>
    <t>Муниципалитет: город Омск</t>
  </si>
  <si>
    <t xml:space="preserve">Образовательная организация (база проведения): </t>
  </si>
  <si>
    <t>БОУ г. Омска «Гимназия №140»</t>
  </si>
  <si>
    <t>Предмет олимпиады:  география</t>
  </si>
  <si>
    <t xml:space="preserve">Возрастная параллель (класс): </t>
  </si>
  <si>
    <t xml:space="preserve">Дата проведения: </t>
  </si>
  <si>
    <t>Максимальное количество баллов:</t>
  </si>
  <si>
    <t>Тест</t>
  </si>
  <si>
    <t xml:space="preserve">II тур </t>
  </si>
  <si>
    <t>№ п/п</t>
  </si>
  <si>
    <t>Фамилия</t>
  </si>
  <si>
    <t>Имя</t>
  </si>
  <si>
    <t>Отчество</t>
  </si>
  <si>
    <t>Муниципальный район</t>
  </si>
  <si>
    <t>Сокращенное название ОУ учащегося</t>
  </si>
  <si>
    <t>Класс</t>
  </si>
  <si>
    <t>Итоговый балл</t>
  </si>
  <si>
    <t>Рейтинг (место)</t>
  </si>
  <si>
    <t xml:space="preserve">Тип диплома </t>
  </si>
  <si>
    <t>Тырков</t>
  </si>
  <si>
    <t>Георгий</t>
  </si>
  <si>
    <t>Антонович</t>
  </si>
  <si>
    <t>город Омск</t>
  </si>
  <si>
    <t>БОУ г. Омска "Лицей №149"</t>
  </si>
  <si>
    <t>Кокурин</t>
  </si>
  <si>
    <t>Григорий</t>
  </si>
  <si>
    <t>Дмитриевич</t>
  </si>
  <si>
    <t>Перерва</t>
  </si>
  <si>
    <t>Дмитрий</t>
  </si>
  <si>
    <t>Евгеньевич</t>
  </si>
  <si>
    <t>БОУ г.Омска "Гимназия №76"</t>
  </si>
  <si>
    <t>Беспамятных</t>
  </si>
  <si>
    <t>Иван</t>
  </si>
  <si>
    <t>БОУ г. Омска "Лицей №92"</t>
  </si>
  <si>
    <t>Коноваленко</t>
  </si>
  <si>
    <t>Даниил</t>
  </si>
  <si>
    <t>Сергеевич</t>
  </si>
  <si>
    <t>БОУ ОО "МОЦРО №117"</t>
  </si>
  <si>
    <t>Геер</t>
  </si>
  <si>
    <t>Илья</t>
  </si>
  <si>
    <t>Петрович</t>
  </si>
  <si>
    <t>БОУ г. Омска "Гимназия №19"</t>
  </si>
  <si>
    <t>Зырянова</t>
  </si>
  <si>
    <t>Екатерина</t>
  </si>
  <si>
    <t>Александровна</t>
  </si>
  <si>
    <t>БОУ г. Омска "СОШ №108"</t>
  </si>
  <si>
    <t>Кузнецов</t>
  </si>
  <si>
    <t>Константинович</t>
  </si>
  <si>
    <t>Михель</t>
  </si>
  <si>
    <t>Никита</t>
  </si>
  <si>
    <t>Валерьевич</t>
  </si>
  <si>
    <t>Куликов</t>
  </si>
  <si>
    <t>Евгений</t>
  </si>
  <si>
    <t>Егорович</t>
  </si>
  <si>
    <t>Лаврик</t>
  </si>
  <si>
    <t>Любовь</t>
  </si>
  <si>
    <t>БОУ г. Омска "Гимназия №115"</t>
  </si>
  <si>
    <t>Папакин</t>
  </si>
  <si>
    <t>Егор</t>
  </si>
  <si>
    <t>Леонидович</t>
  </si>
  <si>
    <t>Соколов</t>
  </si>
  <si>
    <t>Александрович</t>
  </si>
  <si>
    <t>ОКВК</t>
  </si>
  <si>
    <t>Щербаха</t>
  </si>
  <si>
    <t>БОУ г.Омска "Гимназия №146"</t>
  </si>
  <si>
    <t>Алимов</t>
  </si>
  <si>
    <t>Олег</t>
  </si>
  <si>
    <t>Игоревич</t>
  </si>
  <si>
    <t>БОУ г.Омска "Лицей 54"</t>
  </si>
  <si>
    <t>Белый</t>
  </si>
  <si>
    <t>Владимир</t>
  </si>
  <si>
    <t>БОУ г.Омска "Средняя общеобразовательная школа №53"</t>
  </si>
  <si>
    <t>Симакова</t>
  </si>
  <si>
    <t>Николаевна</t>
  </si>
  <si>
    <t>БОУ г. Омска "Средняя общеобразовательная школа с углубленным изучением отдельных предметов №8"</t>
  </si>
  <si>
    <t>Антохин</t>
  </si>
  <si>
    <t>Степан</t>
  </si>
  <si>
    <t>Максимович</t>
  </si>
  <si>
    <t>БОУ г. Омска "Средняя общеобразовательная школа №118"</t>
  </si>
  <si>
    <t>Дмитриенко</t>
  </si>
  <si>
    <t>Елизавета</t>
  </si>
  <si>
    <t>Евгеньевна</t>
  </si>
  <si>
    <t>БОУ города Омска "Лицей №64"</t>
  </si>
  <si>
    <t>Файзрахманов</t>
  </si>
  <si>
    <t>Роман</t>
  </si>
  <si>
    <t>Дамирович</t>
  </si>
  <si>
    <t>Черникова</t>
  </si>
  <si>
    <t>Дарья</t>
  </si>
  <si>
    <t>Сергеевна</t>
  </si>
  <si>
    <t>Неизвестных</t>
  </si>
  <si>
    <t>БОУ г. Омска "Средняя общеобразовательная школа №135 им. А.П. Дмитриева"</t>
  </si>
  <si>
    <t>Карицкий</t>
  </si>
  <si>
    <t>Алексей</t>
  </si>
  <si>
    <t>БОУ г. Омска "Средняя общеобразовательная школа №33"</t>
  </si>
  <si>
    <t>Иваненко</t>
  </si>
  <si>
    <t>Максим</t>
  </si>
  <si>
    <t>Дорофеев</t>
  </si>
  <si>
    <t>Вадим</t>
  </si>
  <si>
    <t>Владимирович</t>
  </si>
  <si>
    <t>Сельский</t>
  </si>
  <si>
    <t>Михаил</t>
  </si>
  <si>
    <t>Валькова</t>
  </si>
  <si>
    <t>Олеся</t>
  </si>
  <si>
    <t>Дмитриевна</t>
  </si>
  <si>
    <t>БОУ г.Омска "Средняя общеобразовательная школа №45"</t>
  </si>
  <si>
    <t>Ткаченко</t>
  </si>
  <si>
    <t>Староворцева</t>
  </si>
  <si>
    <t>Мария</t>
  </si>
  <si>
    <t>Ростиславна</t>
  </si>
  <si>
    <t>БОУ г.Омска "Средняя общеобразовательная школа №16"</t>
  </si>
  <si>
    <t>Гришин</t>
  </si>
  <si>
    <t>Александр</t>
  </si>
  <si>
    <t>Аганина</t>
  </si>
  <si>
    <t>Марина</t>
  </si>
  <si>
    <t>Концедалова</t>
  </si>
  <si>
    <t>Анастасия</t>
  </si>
  <si>
    <t>Денисовна</t>
  </si>
  <si>
    <t>БОУ г. Омска "Средняя общеобразовательная школа №144"</t>
  </si>
  <si>
    <t>Погарский</t>
  </si>
  <si>
    <t>Арсен</t>
  </si>
  <si>
    <t>Федоренко</t>
  </si>
  <si>
    <t>Игорь</t>
  </si>
  <si>
    <t>Олегович</t>
  </si>
  <si>
    <t>Демаков</t>
  </si>
  <si>
    <t>Титова</t>
  </si>
  <si>
    <t>Анна</t>
  </si>
  <si>
    <t>Алексеевна</t>
  </si>
  <si>
    <t>Кривко</t>
  </si>
  <si>
    <t>Артем</t>
  </si>
  <si>
    <t>БОУ г. Омска "Лицей №74"</t>
  </si>
  <si>
    <t>Поплетнева</t>
  </si>
  <si>
    <t>Олеговна</t>
  </si>
  <si>
    <t>Попов</t>
  </si>
  <si>
    <t>Анатолий</t>
  </si>
  <si>
    <t>БОУ г. Омска "Средняя общеобразовательная школа №34"</t>
  </si>
  <si>
    <t>Степанов</t>
  </si>
  <si>
    <t>Вадимович</t>
  </si>
  <si>
    <t>Шаймерденов</t>
  </si>
  <si>
    <t>Алдияр</t>
  </si>
  <si>
    <t>Серикович</t>
  </si>
  <si>
    <t>Сорокин</t>
  </si>
  <si>
    <t>Алексеевич</t>
  </si>
  <si>
    <t>Родионова</t>
  </si>
  <si>
    <t>Арина</t>
  </si>
  <si>
    <t>Петровна</t>
  </si>
  <si>
    <t>БОУ г.Омска "СОШ №14 с УИОП"</t>
  </si>
  <si>
    <t>Болдырев</t>
  </si>
  <si>
    <t>Голованов</t>
  </si>
  <si>
    <t>Кирилл</t>
  </si>
  <si>
    <t>Ложкина</t>
  </si>
  <si>
    <t>Андреевна</t>
  </si>
  <si>
    <t>Шумейко</t>
  </si>
  <si>
    <t>Валерия</t>
  </si>
  <si>
    <t>Князькова</t>
  </si>
  <si>
    <t>Катерина</t>
  </si>
  <si>
    <t>Игоревна</t>
  </si>
  <si>
    <t>Топайкин</t>
  </si>
  <si>
    <t>БОУ г. Омска "Средняя общеобразовательная школа №83"</t>
  </si>
  <si>
    <t>Чудоранс</t>
  </si>
  <si>
    <t>Станислава</t>
  </si>
  <si>
    <t>Когайкин</t>
  </si>
  <si>
    <t>Владиславович</t>
  </si>
  <si>
    <t>Гранкин</t>
  </si>
  <si>
    <t>Михайлин</t>
  </si>
  <si>
    <t>Леонид</t>
  </si>
  <si>
    <t>Николаевич</t>
  </si>
  <si>
    <t>БОУ г. Омска "Средняя общеобразовательная школа №133"</t>
  </si>
  <si>
    <t>Навалихин</t>
  </si>
  <si>
    <t>Яковлевич</t>
  </si>
  <si>
    <t>Изотенко</t>
  </si>
  <si>
    <t>Андреевич</t>
  </si>
  <si>
    <t>БОУ г. Омска "Гимназия №12 имени Героя Советского Союза В.П. Горячева"</t>
  </si>
  <si>
    <t>Кустов</t>
  </si>
  <si>
    <t>Викторович</t>
  </si>
  <si>
    <t>Клинг</t>
  </si>
  <si>
    <t>БОУ г. Омска "Средняя общеобразовательная школа №13 имени А.С.Пушкина"</t>
  </si>
  <si>
    <t>Фесенко</t>
  </si>
  <si>
    <t>Миклина</t>
  </si>
  <si>
    <t>Пономарева</t>
  </si>
  <si>
    <t>Дана</t>
  </si>
  <si>
    <t>БОУ г. Омска "Средняя общеобразовательная школа №17"</t>
  </si>
  <si>
    <t>Шатунов</t>
  </si>
  <si>
    <t>БОУ г. Омска "Средняя общеобразовательная школа №93"</t>
  </si>
  <si>
    <t>Мусаинова</t>
  </si>
  <si>
    <t>Березенкова</t>
  </si>
  <si>
    <t>Полина</t>
  </si>
  <si>
    <t>Максимова</t>
  </si>
  <si>
    <t>Ульяна</t>
  </si>
  <si>
    <t>Кабиев</t>
  </si>
  <si>
    <t>Артур</t>
  </si>
  <si>
    <t>Максатович</t>
  </si>
  <si>
    <t>Барсукова</t>
  </si>
  <si>
    <t>Алина</t>
  </si>
  <si>
    <t>БОУ г. Омска "Средняя общеобразовательная школа №95 с углубленным изучением отдельных предметов"</t>
  </si>
  <si>
    <t>Павлов</t>
  </si>
  <si>
    <t>Мемус</t>
  </si>
  <si>
    <t>Аргат</t>
  </si>
  <si>
    <t>Ярослава</t>
  </si>
  <si>
    <t>Председатель жюри</t>
  </si>
  <si>
    <t>Баранова Наталья Викторовна</t>
  </si>
  <si>
    <t>Астапова  Ольга Владимировна</t>
  </si>
  <si>
    <t>Члены жюри</t>
  </si>
  <si>
    <t>Третьякова Татьяна Геннадьевна</t>
  </si>
  <si>
    <t>Шашкова Галина Константиновна</t>
  </si>
  <si>
    <t>Ирха Павел Васильевич</t>
  </si>
  <si>
    <t>Попкова Кристина Сергеевна</t>
  </si>
  <si>
    <t>Кроль Юлия Петровна</t>
  </si>
  <si>
    <t>Керш Ольга Сергеевна</t>
  </si>
  <si>
    <t>Лазарева Жанна Васильевна</t>
  </si>
  <si>
    <t xml:space="preserve"> оценивания работ участников муниципального  этапа всероссийской олимпиады школьников 2023/24 учебного года по географии в 11 классе                                                      </t>
  </si>
  <si>
    <t xml:space="preserve"> оценивания работ участников муниципального  этапа всероссийской олимпиады школьников 2023/24 учебного года по географии в  10 классе                                                      </t>
  </si>
  <si>
    <t>Образовательная организация (база проведения):</t>
  </si>
  <si>
    <t>БОУ г. Омска «Гимназия № 140»</t>
  </si>
  <si>
    <t xml:space="preserve">Предмет олимпиады:  </t>
  </si>
  <si>
    <t>география</t>
  </si>
  <si>
    <t>Ильюшенко</t>
  </si>
  <si>
    <t>Надежда</t>
  </si>
  <si>
    <t>БОУ г. Омска "Гимназия №75"</t>
  </si>
  <si>
    <t>Викулов</t>
  </si>
  <si>
    <t>Петр</t>
  </si>
  <si>
    <t>Роев</t>
  </si>
  <si>
    <t>Лынник</t>
  </si>
  <si>
    <t>Денисова</t>
  </si>
  <si>
    <t>Александра</t>
  </si>
  <si>
    <t>БОУ г. Омска "Гимназия 43"</t>
  </si>
  <si>
    <t>Карчевский</t>
  </si>
  <si>
    <t>Лев</t>
  </si>
  <si>
    <t>Станиславович</t>
  </si>
  <si>
    <t>Сухоруков</t>
  </si>
  <si>
    <t>Андрей</t>
  </si>
  <si>
    <t>Борисович</t>
  </si>
  <si>
    <t>Иванов</t>
  </si>
  <si>
    <t>Мороз</t>
  </si>
  <si>
    <t>Кира</t>
  </si>
  <si>
    <t>Морозов</t>
  </si>
  <si>
    <t>БОУ г.Омска "Инженерно-технологический лицей №25"</t>
  </si>
  <si>
    <t>Заборовский</t>
  </si>
  <si>
    <t>Фёдор</t>
  </si>
  <si>
    <t>Карташов</t>
  </si>
  <si>
    <t>Николай</t>
  </si>
  <si>
    <t>Сибин</t>
  </si>
  <si>
    <t>Антон</t>
  </si>
  <si>
    <t>Блохин</t>
  </si>
  <si>
    <t>Бобекеева</t>
  </si>
  <si>
    <t>Сания</t>
  </si>
  <si>
    <t>Асуановна</t>
  </si>
  <si>
    <t>БОУ г. Омска "Средняя общеобразовательная школа №99 с углубленным изучением отдельных предметов"</t>
  </si>
  <si>
    <t>Высоцкая</t>
  </si>
  <si>
    <t>Ложников</t>
  </si>
  <si>
    <t>Смирнова</t>
  </si>
  <si>
    <t>Горнаулов</t>
  </si>
  <si>
    <t>Мельников</t>
  </si>
  <si>
    <t>Данил</t>
  </si>
  <si>
    <t>БОУ г. Омска "Гимназия №62"</t>
  </si>
  <si>
    <t>Тутаев</t>
  </si>
  <si>
    <t>Виталий</t>
  </si>
  <si>
    <t>Витальевич</t>
  </si>
  <si>
    <t>Сергей</t>
  </si>
  <si>
    <t>Пронин</t>
  </si>
  <si>
    <t>Владислав</t>
  </si>
  <si>
    <t>БОУ г. Омска "Гимназия N123 им. О.И. Охрименко"</t>
  </si>
  <si>
    <t>Марахин</t>
  </si>
  <si>
    <t>Шарапов</t>
  </si>
  <si>
    <t>Гусь</t>
  </si>
  <si>
    <t>Панарин</t>
  </si>
  <si>
    <t>БОУ г. Омска "Средняя общеобразовательная школа №6"</t>
  </si>
  <si>
    <t>Кондратьев</t>
  </si>
  <si>
    <t>Глеб</t>
  </si>
  <si>
    <t>Киселев</t>
  </si>
  <si>
    <t>Сурда</t>
  </si>
  <si>
    <t>Паронян</t>
  </si>
  <si>
    <t>Рафаэль</t>
  </si>
  <si>
    <t>Аликович</t>
  </si>
  <si>
    <t>Щербак</t>
  </si>
  <si>
    <t>Эллерт</t>
  </si>
  <si>
    <t>Ильин</t>
  </si>
  <si>
    <t>Голозова</t>
  </si>
  <si>
    <t>Вячеславовна</t>
  </si>
  <si>
    <t>БОУ г. Омска "Гимназия 159"</t>
  </si>
  <si>
    <t>Рывина</t>
  </si>
  <si>
    <t>Ярославна</t>
  </si>
  <si>
    <t>Батыгин</t>
  </si>
  <si>
    <t>Михайлович</t>
  </si>
  <si>
    <t>Дербенёв</t>
  </si>
  <si>
    <t>Тимофей</t>
  </si>
  <si>
    <t>Федосовский</t>
  </si>
  <si>
    <t>Матвей</t>
  </si>
  <si>
    <t>Береснев</t>
  </si>
  <si>
    <t>Чубарова</t>
  </si>
  <si>
    <t>Карина</t>
  </si>
  <si>
    <t>Федорова</t>
  </si>
  <si>
    <t>Ксения</t>
  </si>
  <si>
    <t>Скипари</t>
  </si>
  <si>
    <t>Новгородцев</t>
  </si>
  <si>
    <t>Белоусов</t>
  </si>
  <si>
    <t>БОУ г. Омска "Гимназия №69 им. Чередова И.М."</t>
  </si>
  <si>
    <t>Шелепов</t>
  </si>
  <si>
    <t>Пашинин</t>
  </si>
  <si>
    <t>Самарин</t>
  </si>
  <si>
    <t>Васькина</t>
  </si>
  <si>
    <t>Павловна</t>
  </si>
  <si>
    <t>Аношина</t>
  </si>
  <si>
    <t>Валерьевна</t>
  </si>
  <si>
    <t>БОУ г. Омска "Средняя общеобразовательная школа №96"</t>
  </si>
  <si>
    <t>Харченко</t>
  </si>
  <si>
    <t>Присяжный</t>
  </si>
  <si>
    <t>Давид</t>
  </si>
  <si>
    <t>Сморчкова</t>
  </si>
  <si>
    <t>Владимировна</t>
  </si>
  <si>
    <t>Безгеймер</t>
  </si>
  <si>
    <t>Ирина</t>
  </si>
  <si>
    <t>Гренц</t>
  </si>
  <si>
    <t>БОУ г. Омска "Лицей №166"</t>
  </si>
  <si>
    <t>Мальчихин</t>
  </si>
  <si>
    <t>Криницына</t>
  </si>
  <si>
    <t>Веревкин</t>
  </si>
  <si>
    <t>Четова</t>
  </si>
  <si>
    <t>Стариков</t>
  </si>
  <si>
    <t>БОУ г. Омска "Средняя общеобразовательная школа №81"</t>
  </si>
  <si>
    <t>Олейников</t>
  </si>
  <si>
    <t>БОУ г. Омска "Средняя общеобразовательная школа №59"</t>
  </si>
  <si>
    <t>Кузлякин</t>
  </si>
  <si>
    <t>Кахира</t>
  </si>
  <si>
    <t>БОУ г. Омска "Средняя общеобразовательная школа №126"</t>
  </si>
  <si>
    <t>Зайцева</t>
  </si>
  <si>
    <t>Хёйланд</t>
  </si>
  <si>
    <t>Конрад</t>
  </si>
  <si>
    <t>Рыжова</t>
  </si>
  <si>
    <t>Алиса</t>
  </si>
  <si>
    <t>Юрьевна</t>
  </si>
  <si>
    <t>Феночка</t>
  </si>
  <si>
    <t>Амиров</t>
  </si>
  <si>
    <t>Ростислав</t>
  </si>
  <si>
    <t>Русланович</t>
  </si>
  <si>
    <t>БОУ г. Омска "Средняя общеобразовательная школа №113"</t>
  </si>
  <si>
    <t>Салимов</t>
  </si>
  <si>
    <t>БОУ г.Омска "Средняя общеобразовательная школа №61"</t>
  </si>
  <si>
    <t>Крапивная</t>
  </si>
  <si>
    <t>Болденкова</t>
  </si>
  <si>
    <t>БОУ г. Омска "Средняя общеобразовательная школа №58"</t>
  </si>
  <si>
    <t>Ледяева</t>
  </si>
  <si>
    <t>Хныкина</t>
  </si>
  <si>
    <t>БОУ г. Омска "Гимназия №85"</t>
  </si>
  <si>
    <t>Купцов</t>
  </si>
  <si>
    <t>Осиновский</t>
  </si>
  <si>
    <t>Путилов</t>
  </si>
  <si>
    <t>Семён</t>
  </si>
  <si>
    <t>Борисова</t>
  </si>
  <si>
    <t>Рудак</t>
  </si>
  <si>
    <t>Калганов</t>
  </si>
  <si>
    <t>БОУ г.Омска "Средняя общеобразовательная школа №107"</t>
  </si>
  <si>
    <t>Абрамова</t>
  </si>
  <si>
    <t>Сероватова</t>
  </si>
  <si>
    <t>Вероника</t>
  </si>
  <si>
    <t>Костюнева</t>
  </si>
  <si>
    <t>Устинов</t>
  </si>
  <si>
    <t>Белоглазов</t>
  </si>
  <si>
    <t>Казорин</t>
  </si>
  <si>
    <t>Бобылева</t>
  </si>
  <si>
    <t>Кристина</t>
  </si>
  <si>
    <t>Хмара</t>
  </si>
  <si>
    <t>Вадимовна</t>
  </si>
  <si>
    <t>БОУ г. Омска "Средняя общеобразовательная школа №41"</t>
  </si>
  <si>
    <t>Обухова</t>
  </si>
  <si>
    <t>Ангелина</t>
  </si>
  <si>
    <t>Артёмовна</t>
  </si>
  <si>
    <t>БОУ г.Омска "Средняя общеобразовательная школа №48"</t>
  </si>
  <si>
    <t>Марченко</t>
  </si>
  <si>
    <t>Филиппова</t>
  </si>
  <si>
    <t>Сёмкин</t>
  </si>
  <si>
    <t>Омельченко</t>
  </si>
  <si>
    <t>БОУ г. Омска "Средняя общеобразовательная школа №152"</t>
  </si>
  <si>
    <t>Левченко</t>
  </si>
  <si>
    <t>БОУ г.Омска "Средняя общеобразовательная школа №67"</t>
  </si>
  <si>
    <t>Аракелян</t>
  </si>
  <si>
    <t>Роза</t>
  </si>
  <si>
    <t>Давидовна</t>
  </si>
  <si>
    <t>Клачкова</t>
  </si>
  <si>
    <t>БОУ г. Омска "Средняя общеобразовательная школа №110"</t>
  </si>
  <si>
    <t>Коровина</t>
  </si>
  <si>
    <t>Витальевна</t>
  </si>
  <si>
    <t>Бузырева</t>
  </si>
  <si>
    <t>Копылович</t>
  </si>
  <si>
    <t>Юрьевич</t>
  </si>
  <si>
    <t>Татаринова</t>
  </si>
  <si>
    <t>Марупов</t>
  </si>
  <si>
    <t>Журабек</t>
  </si>
  <si>
    <t>Аскарович</t>
  </si>
  <si>
    <t>Щелокова</t>
  </si>
  <si>
    <t>Викторовна</t>
  </si>
  <si>
    <t>Кашко</t>
  </si>
  <si>
    <t>Яков</t>
  </si>
  <si>
    <t>Шишкина</t>
  </si>
  <si>
    <t>БОУ г.Омска "Средняя общеобразовательная школа №36"</t>
  </si>
  <si>
    <t>Рязанцев</t>
  </si>
  <si>
    <t>Кажиякбарова</t>
  </si>
  <si>
    <t>Камиля</t>
  </si>
  <si>
    <t>Армановна</t>
  </si>
  <si>
    <t>Кузьмина</t>
  </si>
  <si>
    <t>Регина</t>
  </si>
  <si>
    <t>Третьякова</t>
  </si>
  <si>
    <t>Леонова</t>
  </si>
  <si>
    <t>Ковалёв</t>
  </si>
  <si>
    <t>Равич</t>
  </si>
  <si>
    <t>Кувшинова</t>
  </si>
  <si>
    <t>Форт</t>
  </si>
  <si>
    <t>АНПОО "МАНО"</t>
  </si>
  <si>
    <t>Альжанова</t>
  </si>
  <si>
    <t>Айгерим</t>
  </si>
  <si>
    <t>Бахтаевна</t>
  </si>
  <si>
    <t>Бибиков</t>
  </si>
  <si>
    <t>Арсений</t>
  </si>
  <si>
    <t>Сабитова</t>
  </si>
  <si>
    <t>Самира</t>
  </si>
  <si>
    <t>Келденовна</t>
  </si>
  <si>
    <t>Хрёмина</t>
  </si>
  <si>
    <t>Изофатенко</t>
  </si>
  <si>
    <t>Павлович</t>
  </si>
  <si>
    <t>Войтович</t>
  </si>
  <si>
    <t>Председатель жюри:</t>
  </si>
  <si>
    <t>Члены жюри:</t>
  </si>
  <si>
    <t>Астапова Ольга Владимировна</t>
  </si>
  <si>
    <t>Полухина  Галина Михайловна</t>
  </si>
  <si>
    <t>Рябыкина Наталья Владимировна</t>
  </si>
  <si>
    <t>Тюрин Алексей Анатольевна</t>
  </si>
  <si>
    <t>Черницына Людмила Ивановна</t>
  </si>
  <si>
    <t>Верчинская Ирина Анатольевна</t>
  </si>
  <si>
    <t>Усенко Лилия Васильевна</t>
  </si>
  <si>
    <t>Семенова Татьяна Ивановна</t>
  </si>
  <si>
    <t xml:space="preserve"> оценивания работ участников муниципального  этапа всероссийской олимпиады школьников 2023/24 учебного года по ГЕОГРАФИИ в 9 классе                                                      </t>
  </si>
  <si>
    <t>БОУ г. Омска "Средняя общеобразовательная школа № 48"</t>
  </si>
  <si>
    <t>География</t>
  </si>
  <si>
    <t>I тур*</t>
  </si>
  <si>
    <t>тест</t>
  </si>
  <si>
    <t>Итого        I тур количество баллов</t>
  </si>
  <si>
    <t>Итого        I I тур количество баллов</t>
  </si>
  <si>
    <t>Мягков</t>
  </si>
  <si>
    <t>Бобров</t>
  </si>
  <si>
    <t xml:space="preserve">БОУ г. Омска "СОШ 97 имени Л.Г Полищук" </t>
  </si>
  <si>
    <t>Бережко</t>
  </si>
  <si>
    <t>Захар</t>
  </si>
  <si>
    <t>БОУ г. Омска "СОШ №120"</t>
  </si>
  <si>
    <t>Василевский</t>
  </si>
  <si>
    <t>Грачева</t>
  </si>
  <si>
    <t>Романовна</t>
  </si>
  <si>
    <t>Галка</t>
  </si>
  <si>
    <t>Масленкова</t>
  </si>
  <si>
    <t>Софья</t>
  </si>
  <si>
    <t>Семеновна</t>
  </si>
  <si>
    <t>Косач</t>
  </si>
  <si>
    <t>Вячин</t>
  </si>
  <si>
    <t>Ян</t>
  </si>
  <si>
    <t>БОУ г. Омска "Лицей №64"</t>
  </si>
  <si>
    <t>Шадрин</t>
  </si>
  <si>
    <t>Немцев</t>
  </si>
  <si>
    <t>Гривкин</t>
  </si>
  <si>
    <t>Артемович</t>
  </si>
  <si>
    <t>Попова</t>
  </si>
  <si>
    <t>Борисец</t>
  </si>
  <si>
    <t>Лепинцев</t>
  </si>
  <si>
    <t>Александович</t>
  </si>
  <si>
    <t>БОУ г. Омска "СОШ №99 с УИОП"</t>
  </si>
  <si>
    <t>Баранов</t>
  </si>
  <si>
    <t>БОУ г. Омска "Лицей 54"</t>
  </si>
  <si>
    <t>Савва</t>
  </si>
  <si>
    <t>Максимоваич</t>
  </si>
  <si>
    <t>Трушин</t>
  </si>
  <si>
    <t>Бондарев</t>
  </si>
  <si>
    <t>БОУ г. Омска "СОШ №94"</t>
  </si>
  <si>
    <t>Латышева</t>
  </si>
  <si>
    <t>София</t>
  </si>
  <si>
    <t>Татарчук</t>
  </si>
  <si>
    <t>Ярослав</t>
  </si>
  <si>
    <t>Колодницкая</t>
  </si>
  <si>
    <t>Эвелина</t>
  </si>
  <si>
    <t>Константиновна</t>
  </si>
  <si>
    <t>Петрова</t>
  </si>
  <si>
    <t>БОУ г. Омска "СОШ №77"</t>
  </si>
  <si>
    <t>Бжиский</t>
  </si>
  <si>
    <t>Юферов</t>
  </si>
  <si>
    <t>Артём</t>
  </si>
  <si>
    <t>Агафонов</t>
  </si>
  <si>
    <t>Лисин</t>
  </si>
  <si>
    <t>Шмурыгин</t>
  </si>
  <si>
    <t>Симонова</t>
  </si>
  <si>
    <t>Васильевна</t>
  </si>
  <si>
    <t>Ноздрюхин</t>
  </si>
  <si>
    <t>Силивестрова</t>
  </si>
  <si>
    <t>Ольга</t>
  </si>
  <si>
    <t>БОУ г. Омска "СОШ №118"</t>
  </si>
  <si>
    <t>Рожко</t>
  </si>
  <si>
    <t>Василиди</t>
  </si>
  <si>
    <t>Одиссеевна</t>
  </si>
  <si>
    <t xml:space="preserve">ЧОУ "Школа "Альфа и Омега" </t>
  </si>
  <si>
    <t>Гильмут</t>
  </si>
  <si>
    <t>БОУ г. Омска "СОШ №109 с УИОП"</t>
  </si>
  <si>
    <t>Копалкина</t>
  </si>
  <si>
    <t>Широбоков</t>
  </si>
  <si>
    <t>БОУ г. Омска "Гимназия №146"</t>
  </si>
  <si>
    <t>Епанчинцев</t>
  </si>
  <si>
    <t>БОУ г. Омска "СОШ №53"</t>
  </si>
  <si>
    <t>Новикова</t>
  </si>
  <si>
    <t>БОУ г. Омска "СОШ №61"</t>
  </si>
  <si>
    <t>Табаченко</t>
  </si>
  <si>
    <t>БОУ г. Омска "СОШ №40 с УИОП"</t>
  </si>
  <si>
    <t>БОУ г. Омска "СОШ №110"</t>
  </si>
  <si>
    <t>Матросова</t>
  </si>
  <si>
    <t>БОУ г. Омска "Гимназия №26"</t>
  </si>
  <si>
    <t>Смыженков</t>
  </si>
  <si>
    <t>БОУ г. Омска "СОШ с УИОП №8"</t>
  </si>
  <si>
    <t>Малышева</t>
  </si>
  <si>
    <t>Соловьёва</t>
  </si>
  <si>
    <t>Трапезникова</t>
  </si>
  <si>
    <t>ЧОУ "Классическая гимназия "Умница"</t>
  </si>
  <si>
    <t>Шекова</t>
  </si>
  <si>
    <t>Виктория</t>
  </si>
  <si>
    <t>Игнатович</t>
  </si>
  <si>
    <t>Евтушенко</t>
  </si>
  <si>
    <t>Яна</t>
  </si>
  <si>
    <t>Анатольевна</t>
  </si>
  <si>
    <t>БОУ г. Омска "СОШ №46"</t>
  </si>
  <si>
    <t>Кормин</t>
  </si>
  <si>
    <t>Иванович</t>
  </si>
  <si>
    <t>БОУ г. Омска "СОШ с УИОП №73"</t>
  </si>
  <si>
    <t>Ткачёва</t>
  </si>
  <si>
    <t>Алёна</t>
  </si>
  <si>
    <t>Биннер</t>
  </si>
  <si>
    <t>Алена</t>
  </si>
  <si>
    <t>БОУ г. Омска "Гимназия №150"</t>
  </si>
  <si>
    <t>Щепеткова</t>
  </si>
  <si>
    <t>Максимовна</t>
  </si>
  <si>
    <t>Негрий</t>
  </si>
  <si>
    <t>БОУ г. Омска "Гимназия №9"</t>
  </si>
  <si>
    <t>Черенков</t>
  </si>
  <si>
    <t>Данила</t>
  </si>
  <si>
    <t>БОУ г. Омска "СОШ №5"</t>
  </si>
  <si>
    <t>Голоднова</t>
  </si>
  <si>
    <t>БОУ г. Омска "Лицей №66"</t>
  </si>
  <si>
    <t>Морозова</t>
  </si>
  <si>
    <t>Маргарита</t>
  </si>
  <si>
    <t>Позднякова</t>
  </si>
  <si>
    <t>БОУ г. Омска "СОШ №48"</t>
  </si>
  <si>
    <t>Шемякина</t>
  </si>
  <si>
    <t>Владислава</t>
  </si>
  <si>
    <t>Антоновна</t>
  </si>
  <si>
    <t>Елисеева</t>
  </si>
  <si>
    <t>Нечкина</t>
  </si>
  <si>
    <t>Диана</t>
  </si>
  <si>
    <t>Суворов</t>
  </si>
  <si>
    <t>Сурнин</t>
  </si>
  <si>
    <t>Борис</t>
  </si>
  <si>
    <t>Григорьевич</t>
  </si>
  <si>
    <t>Рис</t>
  </si>
  <si>
    <t>Ивановна</t>
  </si>
  <si>
    <t>Данилов</t>
  </si>
  <si>
    <t>Скипин</t>
  </si>
  <si>
    <t>Тепляков</t>
  </si>
  <si>
    <t>БОУ г. Омска "СОШ №133"</t>
  </si>
  <si>
    <t>Цыкало</t>
  </si>
  <si>
    <t>Карабань</t>
  </si>
  <si>
    <t>Кузьмин</t>
  </si>
  <si>
    <t>Колесникова</t>
  </si>
  <si>
    <t>Нарицына</t>
  </si>
  <si>
    <t>Антошина</t>
  </si>
  <si>
    <t>Рагель</t>
  </si>
  <si>
    <t>Ватутина</t>
  </si>
  <si>
    <t>Усенко</t>
  </si>
  <si>
    <t>Маликова</t>
  </si>
  <si>
    <t>Зарина</t>
  </si>
  <si>
    <t>Даниловна</t>
  </si>
  <si>
    <t>БОУ г. Омска "СОШ №21"</t>
  </si>
  <si>
    <t>Ивченко</t>
  </si>
  <si>
    <t>Аникина</t>
  </si>
  <si>
    <t>Грузд</t>
  </si>
  <si>
    <t>Жумабаев</t>
  </si>
  <si>
    <t>Нургали</t>
  </si>
  <si>
    <t>Жанбатырович</t>
  </si>
  <si>
    <t>БОУ г. Омска "СОШ №23"</t>
  </si>
  <si>
    <t>Чешкова</t>
  </si>
  <si>
    <t>Аполлинария</t>
  </si>
  <si>
    <t>Фрик</t>
  </si>
  <si>
    <t>Ильинична</t>
  </si>
  <si>
    <t>Ложкин</t>
  </si>
  <si>
    <t>Денисович</t>
  </si>
  <si>
    <t>Стародубов</t>
  </si>
  <si>
    <t>Стародумова</t>
  </si>
  <si>
    <t>Кундрюцкая</t>
  </si>
  <si>
    <t>Юлия</t>
  </si>
  <si>
    <t>Кондратова</t>
  </si>
  <si>
    <t>Грудев</t>
  </si>
  <si>
    <t>Павел</t>
  </si>
  <si>
    <t>Сметанкина</t>
  </si>
  <si>
    <t>БОУ г. Омска "СОШ №6"</t>
  </si>
  <si>
    <t>Шихатова</t>
  </si>
  <si>
    <t>Анфиса</t>
  </si>
  <si>
    <t>Пополитов</t>
  </si>
  <si>
    <t>Артемий</t>
  </si>
  <si>
    <t>Сысенко</t>
  </si>
  <si>
    <t>Мандрова</t>
  </si>
  <si>
    <t>Гарипжанов</t>
  </si>
  <si>
    <t>Тимур</t>
  </si>
  <si>
    <t>Порохова</t>
  </si>
  <si>
    <t>Доловова</t>
  </si>
  <si>
    <t>Кожемякина</t>
  </si>
  <si>
    <t>Решетникова</t>
  </si>
  <si>
    <t>Патлина</t>
  </si>
  <si>
    <t>Зименс</t>
  </si>
  <si>
    <t>Гречко</t>
  </si>
  <si>
    <t>Ламбрехт</t>
  </si>
  <si>
    <t>Владиславовна</t>
  </si>
  <si>
    <t>БОУ г. Омска "СОШ №45"</t>
  </si>
  <si>
    <t>Богданов</t>
  </si>
  <si>
    <t>Змейков</t>
  </si>
  <si>
    <t>Остапенко</t>
  </si>
  <si>
    <t>Дерябин</t>
  </si>
  <si>
    <t>Сыздыков</t>
  </si>
  <si>
    <t>Расулович</t>
  </si>
  <si>
    <t>среднее:</t>
  </si>
  <si>
    <t xml:space="preserve">Председатель жюри:                                </t>
  </si>
  <si>
    <t>Невротов В.В.</t>
  </si>
  <si>
    <t>Секретарь:</t>
  </si>
  <si>
    <t>Сичка Д.С.</t>
  </si>
  <si>
    <t>Иванько О.А.</t>
  </si>
  <si>
    <t>Машинская Е.Г.</t>
  </si>
  <si>
    <t>Чешегорова Л.Н.</t>
  </si>
  <si>
    <t>Кульбеда Г.А.</t>
  </si>
  <si>
    <t>Ребчинская С.В.</t>
  </si>
  <si>
    <t>* указывается в случае, если тур(ы) предполагаются, корректируете в зависимости от количества туров</t>
  </si>
  <si>
    <t>желтым цветом вносятся номера заданий, корректируете в зависимости от количества заданий</t>
  </si>
  <si>
    <t xml:space="preserve"> оценивания работ участников муниципального  этапа всероссийской олимпиады школьников 2023/24 учебного года по географии в 7 классе                                                      </t>
  </si>
  <si>
    <t>БОУ города Омска "Гимназия № 69"</t>
  </si>
  <si>
    <t>Козлов</t>
  </si>
  <si>
    <t>Лебедь</t>
  </si>
  <si>
    <t>Безденежный</t>
  </si>
  <si>
    <t>Мельниченко</t>
  </si>
  <si>
    <t>Никольченко</t>
  </si>
  <si>
    <t>Родина</t>
  </si>
  <si>
    <t>Проценко</t>
  </si>
  <si>
    <t>Пелёдова</t>
  </si>
  <si>
    <t>Василина</t>
  </si>
  <si>
    <t>Овчинников</t>
  </si>
  <si>
    <t>Плосков</t>
  </si>
  <si>
    <t>Макар</t>
  </si>
  <si>
    <t>Валиев</t>
  </si>
  <si>
    <t>Авазович</t>
  </si>
  <si>
    <t>Маняшина</t>
  </si>
  <si>
    <t>БОУ г. Омска "Лицей БИТ"</t>
  </si>
  <si>
    <t>Стукова</t>
  </si>
  <si>
    <t>БОУ г. Омска "Средняя общеобразовательная школа №77"</t>
  </si>
  <si>
    <t>Ершова</t>
  </si>
  <si>
    <t>Королев</t>
  </si>
  <si>
    <t>Львович</t>
  </si>
  <si>
    <t>Беляев</t>
  </si>
  <si>
    <t>Медведев</t>
  </si>
  <si>
    <t>Машталер</t>
  </si>
  <si>
    <t>Мирослава</t>
  </si>
  <si>
    <t>Марьяновна</t>
  </si>
  <si>
    <t>Пилипенко</t>
  </si>
  <si>
    <t>Аркадьевич</t>
  </si>
  <si>
    <t>Биркин</t>
  </si>
  <si>
    <t>Леон</t>
  </si>
  <si>
    <t>Клименко</t>
  </si>
  <si>
    <t>Влада</t>
  </si>
  <si>
    <t>Некрасов</t>
  </si>
  <si>
    <t>Святослав</t>
  </si>
  <si>
    <t>БОУ г. Омска "Средняя общеобразовательная школа №142"</t>
  </si>
  <si>
    <t>Павлова</t>
  </si>
  <si>
    <t>Базик</t>
  </si>
  <si>
    <t>Севостьянова</t>
  </si>
  <si>
    <t>Данииловна</t>
  </si>
  <si>
    <t>Шкарлет</t>
  </si>
  <si>
    <t>БОУ г. Омска "Средняя общеобразовательная школа №78"</t>
  </si>
  <si>
    <t>Ивлева</t>
  </si>
  <si>
    <t>Науменко</t>
  </si>
  <si>
    <t>Виолетта</t>
  </si>
  <si>
    <t>Семилетов</t>
  </si>
  <si>
    <t>БОУ г. Омска "СОШ №10"</t>
  </si>
  <si>
    <t>Вдовин</t>
  </si>
  <si>
    <t>Иволгин</t>
  </si>
  <si>
    <t>Федор</t>
  </si>
  <si>
    <t>Ева</t>
  </si>
  <si>
    <t>Тихонюк</t>
  </si>
  <si>
    <t>БОУ г.Омска "Средняя общеобразовательная школа №105 имени Героя Советского Союза Н.П. Бударина"</t>
  </si>
  <si>
    <t>Царегородцев</t>
  </si>
  <si>
    <t>Черба</t>
  </si>
  <si>
    <t>Вагина</t>
  </si>
  <si>
    <t>Балашов</t>
  </si>
  <si>
    <t>БОУ г. Омска " Гимназия 140"</t>
  </si>
  <si>
    <t>Богза</t>
  </si>
  <si>
    <t>Фридрихович</t>
  </si>
  <si>
    <t>Корохов</t>
  </si>
  <si>
    <t>Бережной</t>
  </si>
  <si>
    <t>Артёмович</t>
  </si>
  <si>
    <t>Гришина</t>
  </si>
  <si>
    <t>Поглод</t>
  </si>
  <si>
    <t>Подгородецкая</t>
  </si>
  <si>
    <t>Костенко</t>
  </si>
  <si>
    <t>Кулик</t>
  </si>
  <si>
    <t>Синицын</t>
  </si>
  <si>
    <t>Перепелицина</t>
  </si>
  <si>
    <t>Варвара</t>
  </si>
  <si>
    <t>Стойко</t>
  </si>
  <si>
    <t>Фоминцева</t>
  </si>
  <si>
    <t>Никитина</t>
  </si>
  <si>
    <t>Фанина</t>
  </si>
  <si>
    <t>Иволгина</t>
  </si>
  <si>
    <t>Андреев</t>
  </si>
  <si>
    <t>Горбунов</t>
  </si>
  <si>
    <t>Курочка</t>
  </si>
  <si>
    <t>Лепешева</t>
  </si>
  <si>
    <t>Пещерова</t>
  </si>
  <si>
    <t>Фелькер</t>
  </si>
  <si>
    <t>Зайцев</t>
  </si>
  <si>
    <t>Кожевников</t>
  </si>
  <si>
    <t>Летунова</t>
  </si>
  <si>
    <t>Майорова</t>
  </si>
  <si>
    <t>Палецкая</t>
  </si>
  <si>
    <t>Рябов</t>
  </si>
  <si>
    <t>Бернвальд</t>
  </si>
  <si>
    <t>Андес</t>
  </si>
  <si>
    <t>Косых</t>
  </si>
  <si>
    <t>Вячеслав</t>
  </si>
  <si>
    <t>Цветкова</t>
  </si>
  <si>
    <t>Чернышова</t>
  </si>
  <si>
    <t>Шураков</t>
  </si>
  <si>
    <t>Глебов</t>
  </si>
  <si>
    <t>БОУ г.Омска "Средняя общеобразовательная школа №109 с углубленным изучением отдельных предметов"</t>
  </si>
  <si>
    <t>Дьяков</t>
  </si>
  <si>
    <t>Фелорович</t>
  </si>
  <si>
    <t>Коханова</t>
  </si>
  <si>
    <t>Лавренов</t>
  </si>
  <si>
    <t>Буренко</t>
  </si>
  <si>
    <t>Джикия</t>
  </si>
  <si>
    <t>Максютенко</t>
  </si>
  <si>
    <t>Нестеров</t>
  </si>
  <si>
    <t>Шульгин</t>
  </si>
  <si>
    <t>Зарубин</t>
  </si>
  <si>
    <t>Макаров</t>
  </si>
  <si>
    <t>Верясов</t>
  </si>
  <si>
    <t>БОУ г. Омска "Средняя общеобразовательная школа №7"</t>
  </si>
  <si>
    <t>Жуковский</t>
  </si>
  <si>
    <t>Родион</t>
  </si>
  <si>
    <t>Романович</t>
  </si>
  <si>
    <t>Водяная</t>
  </si>
  <si>
    <t>Еремин</t>
  </si>
  <si>
    <t>Кожанова</t>
  </si>
  <si>
    <t>Микрюков</t>
  </si>
  <si>
    <t>Сощик</t>
  </si>
  <si>
    <t>Геннадьевна</t>
  </si>
  <si>
    <t>Козловская</t>
  </si>
  <si>
    <t>Лобова</t>
  </si>
  <si>
    <t>Есения</t>
  </si>
  <si>
    <t>Коновалова</t>
  </si>
  <si>
    <t>Костромина</t>
  </si>
  <si>
    <t>Неделько</t>
  </si>
  <si>
    <t>Собик</t>
  </si>
  <si>
    <t>Богдан</t>
  </si>
  <si>
    <t>Конев</t>
  </si>
  <si>
    <t>Клюева</t>
  </si>
  <si>
    <t>БОУ г. Омска "Средняя общеобразовательная школа №82"</t>
  </si>
  <si>
    <t>Медведева</t>
  </si>
  <si>
    <t>Копаев</t>
  </si>
  <si>
    <t>Лейком</t>
  </si>
  <si>
    <t>Милана</t>
  </si>
  <si>
    <t>Эмотаева</t>
  </si>
  <si>
    <t>Алеев</t>
  </si>
  <si>
    <t>Клопова</t>
  </si>
  <si>
    <t>Комякова</t>
  </si>
  <si>
    <t>Татьяна</t>
  </si>
  <si>
    <t>Михайловна</t>
  </si>
  <si>
    <t>Полякова</t>
  </si>
  <si>
    <t>Сутина</t>
  </si>
  <si>
    <t>БОУ г. Омска "Средняя общеобразовательная школа №101"</t>
  </si>
  <si>
    <t>Вера</t>
  </si>
  <si>
    <t>Мухина</t>
  </si>
  <si>
    <t>Утенко</t>
  </si>
  <si>
    <t>Миронов</t>
  </si>
  <si>
    <t>Челапкина</t>
  </si>
  <si>
    <t>БОУ города Омска "Средняя общеобразовательная школа №49"</t>
  </si>
  <si>
    <t>Самуляк</t>
  </si>
  <si>
    <t>Шаталов</t>
  </si>
  <si>
    <t>Степанович</t>
  </si>
  <si>
    <t>Хлесткова</t>
  </si>
  <si>
    <t xml:space="preserve"> оценивания работ участников муниципального  этапа всероссийской олимпиады школьников 2023/24 учебного года по географии в 8 классе                                                      </t>
  </si>
  <si>
    <t>Образовательная организация (база проведения): бюджетное общеобразовательное учреждение "Средняя общеобразовательная школа № 77"</t>
  </si>
  <si>
    <t>Катьянов</t>
  </si>
  <si>
    <t>Сургутсков</t>
  </si>
  <si>
    <t>Плетнев</t>
  </si>
  <si>
    <t>Вячеславович</t>
  </si>
  <si>
    <t>Покроев</t>
  </si>
  <si>
    <t>Василенко</t>
  </si>
  <si>
    <t>Светлана</t>
  </si>
  <si>
    <t>Таран</t>
  </si>
  <si>
    <t>Всеволод</t>
  </si>
  <si>
    <t>Дудова</t>
  </si>
  <si>
    <t>Ерисова</t>
  </si>
  <si>
    <t>БОУ г.Омска "Лицей №66"</t>
  </si>
  <si>
    <t>Костырев</t>
  </si>
  <si>
    <t>Мосунов</t>
  </si>
  <si>
    <t>Валерий</t>
  </si>
  <si>
    <t>Степанчук</t>
  </si>
  <si>
    <t>Иванова</t>
  </si>
  <si>
    <t>Трофимчук</t>
  </si>
  <si>
    <t>Усова</t>
  </si>
  <si>
    <t>Чесноков</t>
  </si>
  <si>
    <t>Корлищук</t>
  </si>
  <si>
    <t>Эрмэн</t>
  </si>
  <si>
    <t>Васильевич</t>
  </si>
  <si>
    <t>Чудновский</t>
  </si>
  <si>
    <t>Лапшова</t>
  </si>
  <si>
    <t>Зоя</t>
  </si>
  <si>
    <t>Андрющенко</t>
  </si>
  <si>
    <t>Сильнягин</t>
  </si>
  <si>
    <t>Сайфулин</t>
  </si>
  <si>
    <t>Ренатович</t>
  </si>
  <si>
    <t>Гладкая</t>
  </si>
  <si>
    <t>Наталья</t>
  </si>
  <si>
    <t>Войщев</t>
  </si>
  <si>
    <t>БОУ г. Омска "Средняя общеобразовательная школа №132"</t>
  </si>
  <si>
    <t>Бочеев</t>
  </si>
  <si>
    <t>Ефимова</t>
  </si>
  <si>
    <t>Кондеев</t>
  </si>
  <si>
    <t>БОУ г. Омска "Лицей №145"</t>
  </si>
  <si>
    <t>Неупокоев</t>
  </si>
  <si>
    <t>Парахин</t>
  </si>
  <si>
    <t>БОУ г. Омска "Средняя общеобразовательная школа №116"</t>
  </si>
  <si>
    <t>Хохлов</t>
  </si>
  <si>
    <t>Елисей</t>
  </si>
  <si>
    <t>Топорков</t>
  </si>
  <si>
    <t>Бойков</t>
  </si>
  <si>
    <t>Чеканова</t>
  </si>
  <si>
    <t>БОУ "СОШ №56 с УИОП"</t>
  </si>
  <si>
    <t>Дудина</t>
  </si>
  <si>
    <t>БОУ г. Омска "Средняя общеобразовательная школа №30"</t>
  </si>
  <si>
    <t>Решетнякова</t>
  </si>
  <si>
    <t>БОУ г. Омска "Средняя общеобразовательная школа №47 с углубленным изучением отдельных предметов"</t>
  </si>
  <si>
    <t>Овчинникова</t>
  </si>
  <si>
    <t>Артемовна</t>
  </si>
  <si>
    <t>Ибатулина</t>
  </si>
  <si>
    <t>Ренатовна</t>
  </si>
  <si>
    <t>Балакин</t>
  </si>
  <si>
    <t>Дубинин</t>
  </si>
  <si>
    <t>Дроздова</t>
  </si>
  <si>
    <t>Михайлова</t>
  </si>
  <si>
    <t>Сидоров</t>
  </si>
  <si>
    <t>Гайворонский</t>
  </si>
  <si>
    <t>Верясова</t>
  </si>
  <si>
    <t>Ильичёв</t>
  </si>
  <si>
    <t>Железный</t>
  </si>
  <si>
    <t>Рощупкин</t>
  </si>
  <si>
    <t>Ланбин</t>
  </si>
  <si>
    <t>Мигур</t>
  </si>
  <si>
    <t>Дрючин</t>
  </si>
  <si>
    <t>БОУ г. Омска "Гимназия №147"</t>
  </si>
  <si>
    <t>Утев</t>
  </si>
  <si>
    <t>Константин</t>
  </si>
  <si>
    <t>Тютюнькова</t>
  </si>
  <si>
    <t>Сорока</t>
  </si>
  <si>
    <t>Денисов</t>
  </si>
  <si>
    <t>Жабина</t>
  </si>
  <si>
    <t>Чеченко</t>
  </si>
  <si>
    <t>Менгелева</t>
  </si>
  <si>
    <t>Павленко</t>
  </si>
  <si>
    <t>Платон</t>
  </si>
  <si>
    <t>Смирнов</t>
  </si>
  <si>
    <t>Анатольевич</t>
  </si>
  <si>
    <t>Хамматов</t>
  </si>
  <si>
    <t>Ильясович</t>
  </si>
  <si>
    <t>Кубасов</t>
  </si>
  <si>
    <t>Егоров</t>
  </si>
  <si>
    <t>Шулякова</t>
  </si>
  <si>
    <t>Кисельникова</t>
  </si>
  <si>
    <t>Зубцов</t>
  </si>
  <si>
    <t>Джадова</t>
  </si>
  <si>
    <t>Ревазовна</t>
  </si>
  <si>
    <t>Иванушкин</t>
  </si>
  <si>
    <t>иван</t>
  </si>
  <si>
    <t>Коженов</t>
  </si>
  <si>
    <t>Клемберг</t>
  </si>
  <si>
    <t>Конкс</t>
  </si>
  <si>
    <t>Краузе</t>
  </si>
  <si>
    <t>Чубукова</t>
  </si>
  <si>
    <t>Касай</t>
  </si>
  <si>
    <t>Породко</t>
  </si>
  <si>
    <t>Амирханова</t>
  </si>
  <si>
    <t>Груздо</t>
  </si>
  <si>
    <t>Антонов</t>
  </si>
  <si>
    <t>Миленин</t>
  </si>
  <si>
    <t>Щерба</t>
  </si>
  <si>
    <t>Сотникова</t>
  </si>
  <si>
    <t>Донских</t>
  </si>
  <si>
    <t>Терешков</t>
  </si>
  <si>
    <t>БОУ г.Омска "Средняя общеобразовательная школа с углубленным изучением отдельных предметов №73"</t>
  </si>
  <si>
    <t>Нуралина</t>
  </si>
  <si>
    <t>Камилла</t>
  </si>
  <si>
    <t>Руслановна</t>
  </si>
  <si>
    <t>Мамедова</t>
  </si>
  <si>
    <t>Валигулиевна</t>
  </si>
  <si>
    <t>Алещенко</t>
  </si>
  <si>
    <t>Калачева</t>
  </si>
  <si>
    <t>Немытов</t>
  </si>
  <si>
    <t>Кирсанова</t>
  </si>
  <si>
    <t>Кузьменко</t>
  </si>
  <si>
    <t>Шугулбаева</t>
  </si>
  <si>
    <t>Амира</t>
  </si>
  <si>
    <t>Талгатовна</t>
  </si>
  <si>
    <t>Юняев</t>
  </si>
  <si>
    <t>Радмир</t>
  </si>
  <si>
    <t>Наильевич</t>
  </si>
  <si>
    <t>Сейнас</t>
  </si>
  <si>
    <t>Шатилова</t>
  </si>
  <si>
    <t>Кумицкая</t>
  </si>
  <si>
    <t>Юдина</t>
  </si>
  <si>
    <t>Ширикалова</t>
  </si>
  <si>
    <t>Белова</t>
  </si>
  <si>
    <t>Винник</t>
  </si>
  <si>
    <t>Головина</t>
  </si>
  <si>
    <t>Саврыкин</t>
  </si>
  <si>
    <t>Колосов</t>
  </si>
  <si>
    <t>Запайщикова</t>
  </si>
  <si>
    <t>Михеева</t>
  </si>
  <si>
    <t>Назырова</t>
  </si>
  <si>
    <t>Лия</t>
  </si>
  <si>
    <t>Фархатовна</t>
  </si>
  <si>
    <t>Неустроева</t>
  </si>
  <si>
    <t>Шульмейстер</t>
  </si>
  <si>
    <t>Казанцев</t>
  </si>
  <si>
    <t>Дрожжина</t>
  </si>
  <si>
    <t>Элианна</t>
  </si>
  <si>
    <t>Чуклин</t>
  </si>
  <si>
    <t>Лоскутова</t>
  </si>
  <si>
    <t>Хамзина</t>
  </si>
  <si>
    <t>Шынкызовна</t>
  </si>
  <si>
    <t>Баймурзинова</t>
  </si>
  <si>
    <t>Кайратовна</t>
  </si>
  <si>
    <t>Булычев</t>
  </si>
  <si>
    <t>БОУ г. Омска "Средняя общеобразовательная школа №131"</t>
  </si>
  <si>
    <t>Руденко</t>
  </si>
  <si>
    <t>Генкель</t>
  </si>
  <si>
    <t>Панкова</t>
  </si>
  <si>
    <t>Альбина</t>
  </si>
  <si>
    <t>Сорокина</t>
  </si>
  <si>
    <t>Александрова</t>
  </si>
  <si>
    <t>Лекарева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</si>
</sst>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0.0"/>
    <numFmt numFmtId="174" formatCode="dd\.mm\.yyyy"/>
  </numFmts>
  <fonts count="47">
    <font>
      <sz val="10"/>
      <name val="Arial Cyr"/>
      <family val="0"/>
    </font>
    <font>
      <sz val="10"/>
      <name val="Arial"/>
      <family val="0"/>
    </font>
    <font>
      <b/>
      <sz val="10"/>
      <name val="Arial Cyr"/>
      <family val="0"/>
    </font>
    <font>
      <b/>
      <sz val="10"/>
      <name val="Arial"/>
      <family val="2"/>
    </font>
    <font>
      <sz val="10"/>
      <name val="Times New Roman"/>
      <family val="1"/>
    </font>
    <font>
      <b/>
      <sz val="9"/>
      <name val="Arial"/>
      <family val="0"/>
    </font>
    <font>
      <b/>
      <i/>
      <sz val="9"/>
      <name val="Arial"/>
      <family val="2"/>
    </font>
    <font>
      <i/>
      <sz val="9"/>
      <name val="Arial"/>
      <family val="2"/>
    </font>
    <font>
      <sz val="9"/>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Calibri"/>
      <family val="2"/>
    </font>
    <font>
      <sz val="12"/>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170" fontId="1" fillId="0" borderId="0" applyFill="0" applyBorder="0" applyAlignment="0" applyProtection="0"/>
    <xf numFmtId="168" fontId="1" fillId="0" borderId="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44" fillId="32" borderId="0" applyNumberFormat="0" applyBorder="0" applyAlignment="0" applyProtection="0"/>
  </cellStyleXfs>
  <cellXfs count="181">
    <xf numFmtId="0" fontId="0" fillId="0" borderId="0" xfId="0" applyAlignment="1">
      <alignment/>
    </xf>
    <xf numFmtId="0" fontId="0" fillId="0" borderId="0" xfId="0" applyFill="1" applyBorder="1" applyAlignment="1">
      <alignment/>
    </xf>
    <xf numFmtId="0" fontId="3" fillId="0" borderId="0" xfId="0" applyFont="1" applyBorder="1" applyAlignment="1">
      <alignment horizontal="center" wrapText="1"/>
    </xf>
    <xf numFmtId="0" fontId="3" fillId="0" borderId="0" xfId="0" applyFont="1" applyBorder="1" applyAlignment="1">
      <alignment wrapText="1"/>
    </xf>
    <xf numFmtId="0" fontId="2" fillId="0" borderId="0" xfId="0" applyFont="1" applyAlignment="1">
      <alignment/>
    </xf>
    <xf numFmtId="0" fontId="1" fillId="0" borderId="0" xfId="0" applyFont="1" applyFill="1" applyBorder="1" applyAlignment="1">
      <alignment/>
    </xf>
    <xf numFmtId="0" fontId="3" fillId="0" borderId="0" xfId="0" applyFont="1" applyBorder="1" applyAlignment="1">
      <alignment horizontal="left"/>
    </xf>
    <xf numFmtId="0" fontId="2" fillId="0" borderId="0" xfId="0" applyFont="1" applyAlignment="1">
      <alignment/>
    </xf>
    <xf numFmtId="172" fontId="2" fillId="0" borderId="0" xfId="0" applyNumberFormat="1" applyFont="1" applyAlignment="1">
      <alignment/>
    </xf>
    <xf numFmtId="14" fontId="3" fillId="0" borderId="0" xfId="0" applyNumberFormat="1" applyFont="1" applyBorder="1" applyAlignment="1">
      <alignment horizontal="center"/>
    </xf>
    <xf numFmtId="0" fontId="4" fillId="0" borderId="0" xfId="0" applyFont="1" applyFill="1" applyBorder="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3" fillId="0" borderId="13" xfId="0" applyFont="1" applyFill="1" applyBorder="1" applyAlignment="1">
      <alignment horizontal="center"/>
    </xf>
    <xf numFmtId="0" fontId="3" fillId="0" borderId="14" xfId="0" applyFont="1" applyFill="1" applyBorder="1" applyAlignment="1">
      <alignment horizontal="center"/>
    </xf>
    <xf numFmtId="0" fontId="3" fillId="0" borderId="15" xfId="0" applyFont="1" applyFill="1" applyBorder="1" applyAlignment="1">
      <alignment horizontal="center"/>
    </xf>
    <xf numFmtId="0" fontId="1" fillId="0" borderId="13"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lignment horizontal="left"/>
    </xf>
    <xf numFmtId="0" fontId="1" fillId="0" borderId="10" xfId="0" applyFont="1" applyFill="1" applyBorder="1" applyAlignment="1">
      <alignment horizontal="left"/>
    </xf>
    <xf numFmtId="0" fontId="0" fillId="0" borderId="0" xfId="0" applyFill="1" applyBorder="1" applyAlignment="1">
      <alignment vertical="center"/>
    </xf>
    <xf numFmtId="0" fontId="2" fillId="0" borderId="16" xfId="0" applyFont="1" applyFill="1" applyBorder="1" applyAlignment="1">
      <alignment vertical="top"/>
    </xf>
    <xf numFmtId="0" fontId="5" fillId="0" borderId="17"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8"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16" xfId="0" applyFont="1" applyFill="1" applyBorder="1" applyAlignment="1">
      <alignment horizontal="center" vertical="top" wrapText="1"/>
    </xf>
    <xf numFmtId="0" fontId="6" fillId="33" borderId="13" xfId="0" applyFont="1" applyFill="1" applyBorder="1" applyAlignment="1">
      <alignment horizontal="center" vertical="top" wrapText="1"/>
    </xf>
    <xf numFmtId="0" fontId="6" fillId="33" borderId="16" xfId="0" applyFont="1" applyFill="1" applyBorder="1" applyAlignment="1">
      <alignment horizontal="center" vertical="top" wrapText="1"/>
    </xf>
    <xf numFmtId="0" fontId="0" fillId="0" borderId="16" xfId="0" applyFont="1" applyFill="1" applyBorder="1" applyAlignment="1">
      <alignment/>
    </xf>
    <xf numFmtId="0" fontId="0" fillId="0" borderId="19" xfId="0" applyFont="1" applyFill="1" applyBorder="1" applyAlignment="1">
      <alignment/>
    </xf>
    <xf numFmtId="0" fontId="0" fillId="0" borderId="19" xfId="0" applyFont="1" applyBorder="1" applyAlignment="1">
      <alignment/>
    </xf>
    <xf numFmtId="0" fontId="1" fillId="33" borderId="19" xfId="0" applyFont="1" applyFill="1" applyBorder="1" applyAlignment="1">
      <alignment horizontal="center"/>
    </xf>
    <xf numFmtId="0" fontId="3" fillId="0" borderId="16" xfId="0" applyFont="1" applyFill="1" applyBorder="1" applyAlignment="1">
      <alignment horizontal="center"/>
    </xf>
    <xf numFmtId="0" fontId="1" fillId="0" borderId="16" xfId="0" applyFont="1" applyFill="1" applyBorder="1" applyAlignment="1">
      <alignment horizontal="left"/>
    </xf>
    <xf numFmtId="0" fontId="1" fillId="0" borderId="19" xfId="0" applyFont="1" applyFill="1" applyBorder="1" applyAlignment="1">
      <alignment horizontal="center"/>
    </xf>
    <xf numFmtId="0" fontId="1" fillId="0" borderId="19" xfId="0" applyFont="1" applyFill="1" applyBorder="1" applyAlignment="1">
      <alignment horizontal="left"/>
    </xf>
    <xf numFmtId="173" fontId="1" fillId="33" borderId="19" xfId="0" applyNumberFormat="1" applyFont="1" applyFill="1" applyBorder="1" applyAlignment="1">
      <alignment horizontal="center"/>
    </xf>
    <xf numFmtId="0" fontId="0" fillId="0" borderId="19" xfId="0" applyFont="1" applyFill="1" applyBorder="1" applyAlignment="1">
      <alignment horizontal="left"/>
    </xf>
    <xf numFmtId="1" fontId="1" fillId="33" borderId="19" xfId="0" applyNumberFormat="1" applyFont="1" applyFill="1" applyBorder="1" applyAlignment="1">
      <alignment horizontal="center"/>
    </xf>
    <xf numFmtId="0" fontId="0" fillId="0" borderId="0" xfId="0" applyFont="1" applyAlignment="1">
      <alignment/>
    </xf>
    <xf numFmtId="49" fontId="1" fillId="33" borderId="19" xfId="0" applyNumberFormat="1" applyFont="1" applyFill="1" applyBorder="1" applyAlignment="1">
      <alignment horizontal="center"/>
    </xf>
    <xf numFmtId="0" fontId="1" fillId="33" borderId="19" xfId="0" applyNumberFormat="1" applyFont="1" applyFill="1" applyBorder="1" applyAlignment="1">
      <alignment horizontal="center"/>
    </xf>
    <xf numFmtId="0" fontId="3" fillId="0" borderId="0" xfId="0" applyFont="1" applyBorder="1" applyAlignment="1">
      <alignment horizontal="left" wrapText="1"/>
    </xf>
    <xf numFmtId="0" fontId="0" fillId="0" borderId="20" xfId="0" applyFont="1" applyBorder="1" applyAlignment="1">
      <alignment/>
    </xf>
    <xf numFmtId="0" fontId="2" fillId="0" borderId="0" xfId="0" applyFont="1" applyAlignment="1">
      <alignment horizontal="center"/>
    </xf>
    <xf numFmtId="0" fontId="3" fillId="0" borderId="0" xfId="0" applyFont="1" applyFill="1" applyBorder="1" applyAlignment="1">
      <alignment horizontal="center" wrapText="1"/>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3" fillId="0" borderId="24" xfId="0" applyFont="1" applyFill="1" applyBorder="1" applyAlignment="1">
      <alignment horizontal="center"/>
    </xf>
    <xf numFmtId="0" fontId="3" fillId="0" borderId="25" xfId="0" applyFont="1" applyFill="1" applyBorder="1" applyAlignment="1">
      <alignment horizontal="center"/>
    </xf>
    <xf numFmtId="0" fontId="1" fillId="0" borderId="26" xfId="0" applyFont="1" applyFill="1" applyBorder="1" applyAlignment="1">
      <alignment horizontal="center"/>
    </xf>
    <xf numFmtId="0" fontId="1" fillId="0" borderId="25" xfId="0" applyFont="1" applyFill="1" applyBorder="1" applyAlignment="1">
      <alignment horizontal="center"/>
    </xf>
    <xf numFmtId="0" fontId="1" fillId="0" borderId="23" xfId="0" applyFont="1" applyFill="1" applyBorder="1" applyAlignment="1">
      <alignment horizontal="center"/>
    </xf>
    <xf numFmtId="0" fontId="1" fillId="0" borderId="23" xfId="0" applyFont="1" applyFill="1" applyBorder="1" applyAlignment="1">
      <alignment horizontal="left"/>
    </xf>
    <xf numFmtId="0" fontId="1" fillId="0" borderId="21" xfId="0" applyFont="1" applyFill="1" applyBorder="1" applyAlignment="1">
      <alignment horizontal="left"/>
    </xf>
    <xf numFmtId="0" fontId="2" fillId="0" borderId="27" xfId="0" applyFont="1" applyFill="1" applyBorder="1" applyAlignment="1">
      <alignment vertical="top"/>
    </xf>
    <xf numFmtId="0" fontId="5" fillId="0" borderId="28"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9" xfId="0" applyFont="1" applyFill="1" applyBorder="1" applyAlignment="1">
      <alignment horizontal="center" vertical="top" wrapText="1"/>
    </xf>
    <xf numFmtId="0" fontId="5" fillId="0" borderId="27" xfId="0" applyFont="1" applyFill="1" applyBorder="1" applyAlignment="1">
      <alignment horizontal="center" vertical="top" wrapText="1"/>
    </xf>
    <xf numFmtId="0" fontId="5" fillId="0" borderId="27" xfId="0" applyFont="1" applyFill="1" applyBorder="1" applyAlignment="1">
      <alignment horizontal="center" vertical="top" wrapText="1"/>
    </xf>
    <xf numFmtId="0" fontId="7" fillId="0" borderId="26" xfId="0" applyFont="1" applyFill="1" applyBorder="1" applyAlignment="1">
      <alignment horizontal="center" vertical="top" wrapText="1"/>
    </xf>
    <xf numFmtId="0" fontId="6" fillId="0" borderId="30" xfId="0" applyFont="1" applyFill="1" applyBorder="1" applyAlignment="1">
      <alignment horizontal="center" vertical="top" wrapText="1"/>
    </xf>
    <xf numFmtId="0" fontId="7" fillId="0" borderId="27" xfId="0" applyFont="1" applyFill="1" applyBorder="1" applyAlignment="1">
      <alignment horizontal="center" vertical="top" wrapText="1"/>
    </xf>
    <xf numFmtId="0" fontId="2" fillId="0" borderId="27" xfId="0" applyFont="1" applyFill="1" applyBorder="1" applyAlignment="1">
      <alignment vertical="center"/>
    </xf>
    <xf numFmtId="0" fontId="5" fillId="0" borderId="28" xfId="0" applyFont="1" applyFill="1" applyBorder="1" applyAlignment="1">
      <alignment horizontal="center" vertical="center" wrapText="1"/>
    </xf>
    <xf numFmtId="0" fontId="0" fillId="0" borderId="30" xfId="0" applyBorder="1" applyAlignment="1">
      <alignment vertical="center"/>
    </xf>
    <xf numFmtId="0" fontId="0" fillId="0" borderId="30" xfId="0" applyBorder="1" applyAlignment="1">
      <alignment vertical="center" wrapText="1"/>
    </xf>
    <xf numFmtId="0" fontId="0" fillId="0" borderId="30" xfId="0" applyBorder="1" applyAlignment="1">
      <alignment horizontal="center" vertical="center"/>
    </xf>
    <xf numFmtId="0" fontId="7" fillId="0" borderId="26"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5" fillId="0" borderId="29" xfId="0" applyFont="1" applyFill="1" applyBorder="1" applyAlignment="1">
      <alignment horizontal="center" vertical="center" wrapText="1"/>
    </xf>
    <xf numFmtId="0" fontId="7" fillId="0" borderId="26" xfId="0" applyNumberFormat="1" applyFont="1" applyFill="1" applyBorder="1" applyAlignment="1">
      <alignment horizontal="center" vertical="center" wrapText="1"/>
    </xf>
    <xf numFmtId="0" fontId="0" fillId="0" borderId="0" xfId="0" applyFill="1" applyAlignment="1">
      <alignment/>
    </xf>
    <xf numFmtId="0" fontId="5" fillId="0" borderId="31" xfId="0" applyFont="1" applyFill="1" applyBorder="1" applyAlignment="1">
      <alignment horizontal="center" vertical="center" wrapText="1"/>
    </xf>
    <xf numFmtId="0" fontId="2" fillId="0" borderId="28" xfId="0" applyFont="1" applyBorder="1" applyAlignment="1">
      <alignment/>
    </xf>
    <xf numFmtId="0" fontId="2" fillId="0" borderId="25" xfId="0" applyFont="1" applyBorder="1" applyAlignment="1">
      <alignment/>
    </xf>
    <xf numFmtId="0" fontId="0" fillId="0" borderId="0" xfId="0" applyFill="1" applyBorder="1" applyAlignment="1">
      <alignment/>
    </xf>
    <xf numFmtId="0" fontId="0" fillId="0" borderId="28" xfId="0" applyBorder="1" applyAlignment="1">
      <alignment/>
    </xf>
    <xf numFmtId="0" fontId="0" fillId="0" borderId="0" xfId="0" applyFill="1" applyBorder="1" applyAlignment="1">
      <alignment wrapText="1"/>
    </xf>
    <xf numFmtId="0" fontId="0" fillId="0" borderId="0" xfId="0" applyFill="1" applyBorder="1" applyAlignment="1">
      <alignment horizontal="left"/>
    </xf>
    <xf numFmtId="0" fontId="0" fillId="0" borderId="25" xfId="0" applyBorder="1" applyAlignment="1">
      <alignment/>
    </xf>
    <xf numFmtId="0" fontId="0" fillId="0" borderId="0" xfId="0" applyAlignment="1">
      <alignment/>
    </xf>
    <xf numFmtId="0" fontId="0" fillId="0" borderId="0" xfId="0" applyAlignment="1">
      <alignment horizontal="left"/>
    </xf>
    <xf numFmtId="0" fontId="1" fillId="0" borderId="21" xfId="0" applyFont="1" applyFill="1" applyBorder="1" applyAlignment="1">
      <alignment horizontal="center"/>
    </xf>
    <xf numFmtId="0" fontId="6" fillId="34" borderId="30" xfId="0" applyFont="1" applyFill="1" applyBorder="1" applyAlignment="1">
      <alignment horizontal="center" vertical="top" wrapText="1"/>
    </xf>
    <xf numFmtId="0" fontId="6" fillId="34" borderId="27" xfId="0" applyFont="1" applyFill="1" applyBorder="1" applyAlignment="1">
      <alignment horizontal="center" vertical="top" wrapText="1"/>
    </xf>
    <xf numFmtId="0" fontId="5" fillId="0" borderId="28" xfId="0" applyFont="1" applyFill="1" applyBorder="1" applyAlignment="1">
      <alignment horizontal="left" vertical="top" wrapText="1"/>
    </xf>
    <xf numFmtId="0" fontId="0" fillId="0" borderId="30" xfId="0" applyBorder="1" applyAlignment="1">
      <alignment/>
    </xf>
    <xf numFmtId="0" fontId="0" fillId="0" borderId="30" xfId="0" applyBorder="1" applyAlignment="1">
      <alignment wrapText="1"/>
    </xf>
    <xf numFmtId="0" fontId="1" fillId="34" borderId="30" xfId="0" applyFont="1" applyFill="1" applyBorder="1" applyAlignment="1">
      <alignment horizontal="center"/>
    </xf>
    <xf numFmtId="0" fontId="1" fillId="34" borderId="27" xfId="0" applyFont="1" applyFill="1" applyBorder="1" applyAlignment="1">
      <alignment horizontal="center"/>
    </xf>
    <xf numFmtId="173" fontId="1" fillId="34" borderId="27" xfId="0" applyNumberFormat="1" applyFont="1" applyFill="1" applyBorder="1" applyAlignment="1">
      <alignment horizontal="center"/>
    </xf>
    <xf numFmtId="0" fontId="1" fillId="0" borderId="29" xfId="0" applyFont="1" applyFill="1" applyBorder="1" applyAlignment="1">
      <alignment horizontal="center"/>
    </xf>
    <xf numFmtId="0" fontId="1" fillId="0" borderId="27" xfId="0" applyFont="1" applyFill="1" applyBorder="1" applyAlignment="1">
      <alignment horizontal="center"/>
    </xf>
    <xf numFmtId="0" fontId="6" fillId="34" borderId="26" xfId="0" applyFont="1" applyFill="1" applyBorder="1" applyAlignment="1">
      <alignment horizontal="center" vertical="top" wrapText="1"/>
    </xf>
    <xf numFmtId="0" fontId="5" fillId="0" borderId="28" xfId="0" applyFont="1" applyFill="1" applyBorder="1" applyAlignment="1">
      <alignment horizontal="center" vertical="top" wrapText="1"/>
    </xf>
    <xf numFmtId="0" fontId="4" fillId="35" borderId="0" xfId="0" applyFont="1" applyFill="1" applyBorder="1" applyAlignment="1">
      <alignment horizontal="left"/>
    </xf>
    <xf numFmtId="0" fontId="0" fillId="35" borderId="0" xfId="0" applyFill="1" applyBorder="1" applyAlignment="1">
      <alignment/>
    </xf>
    <xf numFmtId="0" fontId="0" fillId="35" borderId="0" xfId="0" applyFill="1" applyAlignment="1">
      <alignment/>
    </xf>
    <xf numFmtId="0" fontId="5" fillId="35" borderId="28" xfId="0" applyFont="1" applyFill="1" applyBorder="1" applyAlignment="1">
      <alignment horizontal="left" vertical="top" wrapText="1"/>
    </xf>
    <xf numFmtId="0" fontId="0" fillId="35" borderId="30" xfId="0" applyFill="1" applyBorder="1" applyAlignment="1">
      <alignment/>
    </xf>
    <xf numFmtId="0" fontId="0" fillId="35" borderId="30" xfId="0" applyFill="1" applyBorder="1" applyAlignment="1">
      <alignment wrapText="1"/>
    </xf>
    <xf numFmtId="0" fontId="5" fillId="35" borderId="27" xfId="0" applyFont="1" applyFill="1" applyBorder="1" applyAlignment="1">
      <alignment horizontal="center" vertical="top" wrapText="1"/>
    </xf>
    <xf numFmtId="0" fontId="5" fillId="35" borderId="29" xfId="0" applyFont="1" applyFill="1" applyBorder="1" applyAlignment="1">
      <alignment horizontal="center" vertical="top" wrapText="1"/>
    </xf>
    <xf numFmtId="0" fontId="0" fillId="36" borderId="0" xfId="0" applyFill="1" applyAlignment="1">
      <alignment/>
    </xf>
    <xf numFmtId="0" fontId="0" fillId="0" borderId="30" xfId="0" applyFill="1" applyBorder="1" applyAlignment="1">
      <alignment/>
    </xf>
    <xf numFmtId="0" fontId="5" fillId="0" borderId="30" xfId="0" applyFont="1" applyFill="1" applyBorder="1" applyAlignment="1">
      <alignment horizontal="center" vertical="top" wrapText="1"/>
    </xf>
    <xf numFmtId="0" fontId="1" fillId="0" borderId="30" xfId="0" applyFont="1" applyFill="1" applyBorder="1" applyAlignment="1">
      <alignment horizontal="center"/>
    </xf>
    <xf numFmtId="0" fontId="1" fillId="37" borderId="30" xfId="0" applyFont="1" applyFill="1" applyBorder="1" applyAlignment="1">
      <alignment horizontal="center"/>
    </xf>
    <xf numFmtId="0" fontId="6" fillId="37" borderId="30" xfId="0" applyFont="1" applyFill="1" applyBorder="1" applyAlignment="1">
      <alignment horizontal="center" vertical="top" wrapText="1"/>
    </xf>
    <xf numFmtId="0" fontId="5" fillId="0" borderId="29" xfId="0" applyFont="1" applyBorder="1" applyAlignment="1">
      <alignment horizontal="center" vertical="top" wrapText="1"/>
    </xf>
    <xf numFmtId="0" fontId="1" fillId="35" borderId="30" xfId="0" applyFont="1" applyFill="1" applyBorder="1" applyAlignment="1">
      <alignment horizontal="center"/>
    </xf>
    <xf numFmtId="0" fontId="2" fillId="35" borderId="27" xfId="0" applyFont="1" applyFill="1" applyBorder="1" applyAlignment="1">
      <alignment vertical="top"/>
    </xf>
    <xf numFmtId="0" fontId="45" fillId="0" borderId="30" xfId="0" applyFont="1" applyFill="1" applyBorder="1" applyAlignment="1">
      <alignment/>
    </xf>
    <xf numFmtId="0" fontId="5" fillId="35" borderId="30" xfId="0" applyFont="1" applyFill="1" applyBorder="1" applyAlignment="1">
      <alignment horizontal="center" vertical="top" wrapText="1"/>
    </xf>
    <xf numFmtId="1" fontId="1" fillId="34" borderId="30" xfId="0" applyNumberFormat="1" applyFont="1" applyFill="1" applyBorder="1" applyAlignment="1">
      <alignment horizontal="center"/>
    </xf>
    <xf numFmtId="0" fontId="0" fillId="0" borderId="0" xfId="0" applyAlignment="1">
      <alignment horizontal="center"/>
    </xf>
    <xf numFmtId="0" fontId="0" fillId="0" borderId="0" xfId="52">
      <alignment/>
      <protection/>
    </xf>
    <xf numFmtId="0" fontId="3" fillId="0" borderId="0" xfId="52" applyFont="1" applyBorder="1" applyAlignment="1">
      <alignment horizontal="center" wrapText="1"/>
      <protection/>
    </xf>
    <xf numFmtId="0" fontId="0" fillId="0" borderId="0" xfId="52" applyFill="1" applyBorder="1">
      <alignment/>
      <protection/>
    </xf>
    <xf numFmtId="0" fontId="3" fillId="0" borderId="0" xfId="52" applyFont="1" applyBorder="1" applyAlignment="1">
      <alignment wrapText="1"/>
      <protection/>
    </xf>
    <xf numFmtId="173" fontId="3" fillId="0" borderId="0" xfId="52" applyNumberFormat="1" applyFont="1" applyBorder="1" applyAlignment="1">
      <alignment horizontal="center" wrapText="1"/>
      <protection/>
    </xf>
    <xf numFmtId="173" fontId="1" fillId="0" borderId="0" xfId="52" applyNumberFormat="1" applyFont="1" applyBorder="1" applyAlignment="1">
      <alignment horizontal="center" wrapText="1"/>
      <protection/>
    </xf>
    <xf numFmtId="0" fontId="2" fillId="0" borderId="0" xfId="52" applyFont="1" applyAlignment="1">
      <alignment/>
      <protection/>
    </xf>
    <xf numFmtId="0" fontId="1" fillId="0" borderId="0" xfId="52" applyFont="1" applyFill="1" applyBorder="1">
      <alignment/>
      <protection/>
    </xf>
    <xf numFmtId="0" fontId="3" fillId="0" borderId="0" xfId="52" applyFont="1" applyBorder="1" applyAlignment="1">
      <alignment horizontal="left"/>
      <protection/>
    </xf>
    <xf numFmtId="0" fontId="2" fillId="0" borderId="0" xfId="52" applyFont="1">
      <alignment/>
      <protection/>
    </xf>
    <xf numFmtId="174" fontId="3" fillId="0" borderId="0" xfId="52" applyNumberFormat="1" applyFont="1" applyBorder="1" applyAlignment="1">
      <alignment horizontal="center"/>
      <protection/>
    </xf>
    <xf numFmtId="14" fontId="0" fillId="0" borderId="0" xfId="52" applyNumberFormat="1">
      <alignment/>
      <protection/>
    </xf>
    <xf numFmtId="0" fontId="4" fillId="0" borderId="0" xfId="52" applyFont="1" applyFill="1" applyBorder="1" applyAlignment="1">
      <alignment horizontal="left"/>
      <protection/>
    </xf>
    <xf numFmtId="0" fontId="2" fillId="0" borderId="27" xfId="52" applyFont="1" applyFill="1" applyBorder="1" applyAlignment="1">
      <alignment vertical="top"/>
      <protection/>
    </xf>
    <xf numFmtId="0" fontId="5" fillId="0" borderId="28" xfId="52" applyFont="1" applyFill="1" applyBorder="1" applyAlignment="1">
      <alignment horizontal="center" vertical="top" wrapText="1"/>
      <protection/>
    </xf>
    <xf numFmtId="0" fontId="5" fillId="0" borderId="29" xfId="52" applyFont="1" applyFill="1" applyBorder="1" applyAlignment="1">
      <alignment horizontal="center" vertical="top" wrapText="1"/>
      <protection/>
    </xf>
    <xf numFmtId="0" fontId="5" fillId="0" borderId="27" xfId="52" applyFont="1" applyFill="1" applyBorder="1" applyAlignment="1">
      <alignment horizontal="center" vertical="top" wrapText="1"/>
      <protection/>
    </xf>
    <xf numFmtId="173" fontId="6" fillId="38" borderId="30" xfId="52" applyNumberFormat="1" applyFont="1" applyFill="1" applyBorder="1" applyAlignment="1">
      <alignment horizontal="center" vertical="top" wrapText="1"/>
      <protection/>
    </xf>
    <xf numFmtId="1" fontId="6" fillId="38" borderId="27" xfId="52" applyNumberFormat="1" applyFont="1" applyFill="1" applyBorder="1" applyAlignment="1">
      <alignment horizontal="center" vertical="top" wrapText="1"/>
      <protection/>
    </xf>
    <xf numFmtId="173" fontId="8" fillId="0" borderId="29" xfId="52" applyNumberFormat="1" applyFont="1" applyFill="1" applyBorder="1" applyAlignment="1">
      <alignment horizontal="center" vertical="top" wrapText="1"/>
      <protection/>
    </xf>
    <xf numFmtId="0" fontId="0" fillId="0" borderId="27" xfId="52" applyBorder="1">
      <alignment/>
      <protection/>
    </xf>
    <xf numFmtId="0" fontId="0" fillId="0" borderId="30" xfId="52" applyBorder="1">
      <alignment/>
      <protection/>
    </xf>
    <xf numFmtId="0" fontId="0" fillId="0" borderId="27" xfId="52" applyFont="1" applyFill="1" applyBorder="1">
      <alignment/>
      <protection/>
    </xf>
    <xf numFmtId="0" fontId="0" fillId="0" borderId="27" xfId="52" applyFont="1" applyFill="1" applyBorder="1" applyAlignment="1">
      <alignment horizontal="center"/>
      <protection/>
    </xf>
    <xf numFmtId="173" fontId="0" fillId="0" borderId="30" xfId="52" applyNumberFormat="1" applyBorder="1" applyAlignment="1">
      <alignment horizontal="center"/>
      <protection/>
    </xf>
    <xf numFmtId="173" fontId="0" fillId="0" borderId="30" xfId="52" applyNumberFormat="1" applyFont="1" applyBorder="1" applyAlignment="1">
      <alignment horizontal="center"/>
      <protection/>
    </xf>
    <xf numFmtId="0" fontId="0" fillId="0" borderId="30" xfId="52" applyFont="1" applyFill="1" applyBorder="1">
      <alignment/>
      <protection/>
    </xf>
    <xf numFmtId="0" fontId="0" fillId="0" borderId="30" xfId="52" applyFont="1" applyFill="1" applyBorder="1" applyAlignment="1">
      <alignment horizontal="center"/>
      <protection/>
    </xf>
    <xf numFmtId="173" fontId="1" fillId="38" borderId="30" xfId="52" applyNumberFormat="1" applyFont="1" applyFill="1" applyBorder="1" applyAlignment="1">
      <alignment horizontal="center"/>
      <protection/>
    </xf>
    <xf numFmtId="173" fontId="1" fillId="0" borderId="30" xfId="52" applyNumberFormat="1" applyFont="1" applyFill="1" applyBorder="1" applyAlignment="1">
      <alignment horizontal="center"/>
      <protection/>
    </xf>
    <xf numFmtId="0" fontId="0" fillId="0" borderId="30" xfId="52" applyFont="1" applyFill="1" applyBorder="1" applyAlignment="1">
      <alignment horizontal="left"/>
      <protection/>
    </xf>
    <xf numFmtId="0" fontId="0" fillId="0" borderId="0" xfId="52" applyFill="1" applyBorder="1" applyAlignment="1">
      <alignment vertical="center"/>
      <protection/>
    </xf>
    <xf numFmtId="0" fontId="0" fillId="0" borderId="32" xfId="52" applyFill="1" applyBorder="1">
      <alignment/>
      <protection/>
    </xf>
    <xf numFmtId="0" fontId="0" fillId="0" borderId="0" xfId="52" applyAlignment="1">
      <alignment horizontal="center"/>
      <protection/>
    </xf>
    <xf numFmtId="173" fontId="0" fillId="0" borderId="0" xfId="52" applyNumberFormat="1" applyAlignment="1">
      <alignment horizontal="center"/>
      <protection/>
    </xf>
    <xf numFmtId="173" fontId="0" fillId="0" borderId="0" xfId="52" applyNumberFormat="1" applyFont="1" applyAlignment="1">
      <alignment horizontal="center"/>
      <protection/>
    </xf>
    <xf numFmtId="0" fontId="0" fillId="34" borderId="0" xfId="0" applyFill="1" applyAlignment="1">
      <alignment/>
    </xf>
    <xf numFmtId="0" fontId="3" fillId="0" borderId="0" xfId="0" applyFont="1" applyBorder="1" applyAlignment="1">
      <alignment horizontal="left" wrapText="1"/>
    </xf>
    <xf numFmtId="14" fontId="2" fillId="0" borderId="0" xfId="0" applyNumberFormat="1" applyFont="1" applyAlignment="1">
      <alignment horizontal="left"/>
    </xf>
    <xf numFmtId="0" fontId="3" fillId="0" borderId="0" xfId="0" applyFont="1" applyBorder="1" applyAlignment="1">
      <alignment horizontal="left"/>
    </xf>
    <xf numFmtId="0" fontId="3" fillId="0" borderId="24" xfId="0" applyFont="1" applyFill="1" applyBorder="1" applyAlignment="1">
      <alignment horizontal="center"/>
    </xf>
    <xf numFmtId="0" fontId="3" fillId="0" borderId="26" xfId="0" applyFont="1" applyFill="1" applyBorder="1" applyAlignment="1">
      <alignment horizontal="center"/>
    </xf>
    <xf numFmtId="0" fontId="0" fillId="0" borderId="0" xfId="0" applyAlignment="1">
      <alignment/>
    </xf>
    <xf numFmtId="0" fontId="46" fillId="0" borderId="0" xfId="0" applyFont="1" applyAlignment="1">
      <alignment/>
    </xf>
    <xf numFmtId="0" fontId="2" fillId="0" borderId="0" xfId="0" applyFont="1" applyAlignment="1">
      <alignment horizontal="center"/>
    </xf>
    <xf numFmtId="0" fontId="3" fillId="0" borderId="0" xfId="0" applyFont="1" applyBorder="1" applyAlignment="1">
      <alignment horizontal="center" wrapText="1"/>
    </xf>
    <xf numFmtId="0" fontId="1" fillId="0" borderId="0" xfId="52" applyFont="1" applyBorder="1" applyAlignment="1">
      <alignment horizontal="left"/>
      <protection/>
    </xf>
    <xf numFmtId="0" fontId="2" fillId="0" borderId="0" xfId="52" applyFont="1" applyAlignment="1">
      <alignment horizontal="center"/>
      <protection/>
    </xf>
    <xf numFmtId="0" fontId="3" fillId="0" borderId="0" xfId="52" applyFont="1" applyBorder="1" applyAlignment="1">
      <alignment horizontal="center" wrapText="1"/>
      <protection/>
    </xf>
    <xf numFmtId="0" fontId="3" fillId="0" borderId="0" xfId="52" applyFont="1" applyBorder="1" applyAlignment="1">
      <alignment horizontal="left" wrapText="1"/>
      <protection/>
    </xf>
    <xf numFmtId="174" fontId="0" fillId="0" borderId="0" xfId="52" applyNumberFormat="1" applyAlignment="1">
      <alignment horizontal="left"/>
      <protection/>
    </xf>
    <xf numFmtId="0" fontId="3" fillId="35" borderId="0" xfId="0" applyFont="1" applyFill="1" applyBorder="1" applyAlignment="1">
      <alignment horizontal="left"/>
    </xf>
    <xf numFmtId="0" fontId="3" fillId="0" borderId="25" xfId="0" applyFont="1" applyFill="1" applyBorder="1" applyAlignment="1">
      <alignment horizontal="center"/>
    </xf>
    <xf numFmtId="14" fontId="2" fillId="0" borderId="0" xfId="0" applyNumberFormat="1" applyFont="1" applyBorder="1" applyAlignment="1">
      <alignment horizontal="left"/>
    </xf>
    <xf numFmtId="0" fontId="3" fillId="0" borderId="0" xfId="0" applyFont="1" applyBorder="1" applyAlignment="1">
      <alignment horizontal="left"/>
    </xf>
    <xf numFmtId="0" fontId="2" fillId="0" borderId="0" xfId="0" applyFont="1" applyBorder="1" applyAlignment="1">
      <alignment horizontal="center"/>
    </xf>
    <xf numFmtId="0" fontId="0" fillId="0" borderId="0" xfId="0" applyFont="1" applyAlignment="1">
      <alignment/>
    </xf>
    <xf numFmtId="14" fontId="0" fillId="0" borderId="0" xfId="0" applyNumberFormat="1" applyBorder="1" applyAlignment="1">
      <alignment horizontal="left"/>
    </xf>
    <xf numFmtId="0" fontId="1" fillId="0" borderId="0" xfId="0" applyFont="1" applyBorder="1" applyAlignment="1">
      <alignment horizontal="lef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emp\Rar$DI00.484\&#1056;&#1077;&#1075;&#1080;&#1086;&#1085;&#1072;&#1083;&#1100;&#1085;&#1099;&#1081;%20&#1101;&#1090;&#1072;&#1087;%20&#1042;&#1054;&#1064;%20&#1074;%202008-2009%20&#1091;&#1095;&#1077;&#1073;&#1085;&#1086;&#1084;%20&#1075;&#1086;&#1076;&#1091;_%20&#1075;.%20&#1054;&#1084;&#1089;&#108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Temp\Rar$DI00.484\&#1056;&#1077;&#1075;&#1080;&#1086;&#1085;&#1072;&#1083;&#1100;&#1085;&#1099;&#1081;%20&#1101;&#1090;&#1072;&#1087;%20&#1042;&#1054;&#1064;%20&#1074;%202008-2009%20&#1091;&#1095;&#1077;&#1073;&#1085;&#1086;&#1084;%20&#1075;&#1086;&#1076;&#1091;_%20&#1075;.%20&#1054;&#1084;&#1089;&#108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Английский"/>
      <sheetName val="Астрономия"/>
      <sheetName val="Биология"/>
      <sheetName val="География"/>
      <sheetName val="Информатика"/>
      <sheetName val="История"/>
      <sheetName val="Литература"/>
      <sheetName val="Математика"/>
      <sheetName val="Немецкий"/>
      <sheetName val="ОБЖ"/>
      <sheetName val="Обществознание"/>
      <sheetName val="Право"/>
      <sheetName val="Русский язык"/>
      <sheetName val="Технология"/>
      <sheetName val="Химия"/>
      <sheetName val="Физика"/>
      <sheetName val="Физ-ра"/>
      <sheetName val="Французский язык"/>
      <sheetName val="Экология"/>
      <sheetName val="Экономика"/>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U133"/>
  <sheetViews>
    <sheetView zoomScale="90" zoomScaleNormal="90" zoomScalePageLayoutView="0" workbookViewId="0" topLeftCell="A1">
      <selection activeCell="H140" sqref="H140"/>
    </sheetView>
  </sheetViews>
  <sheetFormatPr defaultColWidth="9.00390625" defaultRowHeight="12.75"/>
  <cols>
    <col min="1" max="1" width="3.625" style="1" customWidth="1"/>
    <col min="2" max="2" width="6.625" style="0" customWidth="1"/>
    <col min="3" max="3" width="10.00390625" style="0" customWidth="1"/>
    <col min="4" max="4" width="12.125" style="0" customWidth="1"/>
    <col min="5" max="5" width="14.875" style="0" customWidth="1"/>
    <col min="6" max="6" width="17.875" style="0" customWidth="1"/>
    <col min="7" max="7" width="13.75390625" style="0" customWidth="1"/>
    <col min="8" max="8" width="63.00390625" style="0" customWidth="1"/>
    <col min="9" max="9" width="14.125" style="0" customWidth="1"/>
    <col min="10" max="10" width="5.00390625" style="0" customWidth="1"/>
    <col min="11" max="11" width="8.625" style="0" customWidth="1"/>
    <col min="12" max="12" width="4.125" style="0" customWidth="1"/>
    <col min="13" max="14" width="4.25390625" style="0" customWidth="1"/>
    <col min="15" max="15" width="4.00390625" style="0" customWidth="1"/>
    <col min="16" max="16" width="4.125" style="0" customWidth="1"/>
    <col min="17" max="17" width="8.25390625" style="0" customWidth="1"/>
    <col min="18" max="18" width="10.875" style="0" customWidth="1"/>
    <col min="19" max="19" width="8.375" style="121" customWidth="1"/>
    <col min="20" max="20" width="13.25390625" style="121" customWidth="1"/>
  </cols>
  <sheetData>
    <row r="1" spans="1:20" ht="12.75">
      <c r="A1" s="166" t="s">
        <v>0</v>
      </c>
      <c r="B1" s="166"/>
      <c r="C1" s="166"/>
      <c r="D1" s="166"/>
      <c r="E1" s="166"/>
      <c r="F1" s="166"/>
      <c r="G1" s="166"/>
      <c r="H1" s="166"/>
      <c r="I1" s="166"/>
      <c r="J1" s="166"/>
      <c r="K1" s="166"/>
      <c r="L1" s="166"/>
      <c r="M1" s="166"/>
      <c r="N1" s="166"/>
      <c r="O1" s="166"/>
      <c r="P1" s="166"/>
      <c r="Q1" s="166"/>
      <c r="R1" s="166"/>
      <c r="S1" s="166"/>
      <c r="T1" s="166"/>
    </row>
    <row r="2" spans="1:21" ht="16.5" customHeight="1">
      <c r="A2" s="167" t="s">
        <v>630</v>
      </c>
      <c r="B2" s="167"/>
      <c r="C2" s="167"/>
      <c r="D2" s="167"/>
      <c r="E2" s="167"/>
      <c r="F2" s="167"/>
      <c r="G2" s="167"/>
      <c r="H2" s="167"/>
      <c r="I2" s="167"/>
      <c r="J2" s="167"/>
      <c r="K2" s="167"/>
      <c r="L2" s="167"/>
      <c r="M2" s="167"/>
      <c r="N2" s="167"/>
      <c r="O2" s="167"/>
      <c r="P2" s="167"/>
      <c r="Q2" s="167"/>
      <c r="R2" s="167"/>
      <c r="S2" s="167"/>
      <c r="T2" s="167"/>
      <c r="U2" s="1"/>
    </row>
    <row r="3" spans="1:21" ht="16.5" customHeight="1">
      <c r="A3" s="2"/>
      <c r="B3" s="159" t="s">
        <v>1</v>
      </c>
      <c r="C3" s="159"/>
      <c r="D3" s="159"/>
      <c r="E3" s="159"/>
      <c r="F3" s="3"/>
      <c r="G3" s="2"/>
      <c r="H3" s="2"/>
      <c r="I3" s="2"/>
      <c r="J3" s="2"/>
      <c r="K3" s="2"/>
      <c r="L3" s="2"/>
      <c r="M3" s="2"/>
      <c r="N3" s="2"/>
      <c r="O3" s="2"/>
      <c r="P3" s="2"/>
      <c r="Q3" s="2"/>
      <c r="R3" s="2"/>
      <c r="S3" s="2"/>
      <c r="T3" s="2"/>
      <c r="U3" s="1"/>
    </row>
    <row r="4" spans="1:21" ht="27.75" customHeight="1">
      <c r="A4" s="2"/>
      <c r="B4" s="159" t="s">
        <v>212</v>
      </c>
      <c r="C4" s="159"/>
      <c r="D4" s="159"/>
      <c r="E4" s="159"/>
      <c r="F4" s="159"/>
      <c r="G4" s="159" t="s">
        <v>631</v>
      </c>
      <c r="H4" s="159"/>
      <c r="I4" s="2"/>
      <c r="J4" s="2"/>
      <c r="K4" s="2"/>
      <c r="L4" s="2"/>
      <c r="M4" s="2"/>
      <c r="N4" s="2"/>
      <c r="O4" s="2"/>
      <c r="P4" s="2"/>
      <c r="Q4" s="2"/>
      <c r="R4" s="2"/>
      <c r="S4" s="2"/>
      <c r="T4" s="2"/>
      <c r="U4" s="1"/>
    </row>
    <row r="5" spans="1:21" ht="16.5" customHeight="1">
      <c r="A5" s="2"/>
      <c r="B5" s="159" t="s">
        <v>214</v>
      </c>
      <c r="C5" s="159"/>
      <c r="D5" s="159"/>
      <c r="E5" s="159"/>
      <c r="F5" s="3"/>
      <c r="G5" s="159" t="s">
        <v>432</v>
      </c>
      <c r="H5" s="159"/>
      <c r="I5" s="2"/>
      <c r="J5" s="2"/>
      <c r="K5" s="2"/>
      <c r="L5" s="2"/>
      <c r="M5" s="2"/>
      <c r="N5" s="2"/>
      <c r="O5" s="2"/>
      <c r="P5" s="2"/>
      <c r="Q5" s="2"/>
      <c r="R5" s="2"/>
      <c r="S5" s="2"/>
      <c r="T5" s="2"/>
      <c r="U5" s="1"/>
    </row>
    <row r="6" spans="1:21" ht="16.5" customHeight="1">
      <c r="A6" s="2"/>
      <c r="B6" s="4" t="s">
        <v>5</v>
      </c>
      <c r="C6" s="4"/>
      <c r="D6" s="4"/>
      <c r="E6" s="4"/>
      <c r="F6" s="4"/>
      <c r="G6" s="159">
        <v>7</v>
      </c>
      <c r="H6" s="159"/>
      <c r="I6" s="2"/>
      <c r="J6" s="2"/>
      <c r="K6" s="2"/>
      <c r="L6" s="2"/>
      <c r="M6" s="2"/>
      <c r="N6" s="2"/>
      <c r="O6" s="2"/>
      <c r="P6" s="2"/>
      <c r="Q6" s="2"/>
      <c r="R6" s="2"/>
      <c r="S6" s="2"/>
      <c r="T6" s="2"/>
      <c r="U6" s="1"/>
    </row>
    <row r="7" spans="1:21" ht="17.25" customHeight="1">
      <c r="A7" s="5"/>
      <c r="B7" s="6" t="s">
        <v>6</v>
      </c>
      <c r="C7" s="7"/>
      <c r="D7" s="7"/>
      <c r="E7" s="9"/>
      <c r="G7" s="160">
        <v>45246</v>
      </c>
      <c r="H7" s="160"/>
      <c r="I7" s="160"/>
      <c r="J7" s="160"/>
      <c r="K7" s="160"/>
      <c r="L7" s="160"/>
      <c r="M7" s="160"/>
      <c r="N7" s="160"/>
      <c r="O7" s="160"/>
      <c r="P7" s="160"/>
      <c r="Q7" s="160"/>
      <c r="R7" s="160"/>
      <c r="S7" s="160"/>
      <c r="T7" s="160"/>
      <c r="U7" s="1"/>
    </row>
    <row r="8" spans="1:21" ht="17.25" customHeight="1">
      <c r="A8" s="5"/>
      <c r="B8" s="7" t="s">
        <v>7</v>
      </c>
      <c r="C8" s="7"/>
      <c r="D8" s="7"/>
      <c r="E8" s="7"/>
      <c r="G8" s="161">
        <v>100</v>
      </c>
      <c r="H8" s="161"/>
      <c r="I8" s="161"/>
      <c r="J8" s="161"/>
      <c r="K8" s="161"/>
      <c r="L8" s="161"/>
      <c r="M8" s="161"/>
      <c r="N8" s="161"/>
      <c r="O8" s="161"/>
      <c r="P8" s="161"/>
      <c r="Q8" s="161"/>
      <c r="R8" s="161"/>
      <c r="S8" s="161"/>
      <c r="T8" s="161"/>
      <c r="U8" s="1"/>
    </row>
    <row r="9" spans="1:21" ht="12.75" customHeight="1">
      <c r="A9" s="10"/>
      <c r="B9" s="48"/>
      <c r="C9" s="49"/>
      <c r="D9" s="50"/>
      <c r="E9" s="50"/>
      <c r="F9" s="50"/>
      <c r="G9" s="50"/>
      <c r="H9" s="50"/>
      <c r="I9" s="48"/>
      <c r="J9" s="162" t="s">
        <v>433</v>
      </c>
      <c r="K9" s="163"/>
      <c r="L9" s="51"/>
      <c r="M9" s="52"/>
      <c r="N9" s="52" t="s">
        <v>9</v>
      </c>
      <c r="O9" s="52"/>
      <c r="P9" s="53"/>
      <c r="Q9" s="54"/>
      <c r="R9" s="55"/>
      <c r="S9" s="55"/>
      <c r="T9" s="88"/>
      <c r="U9" s="21"/>
    </row>
    <row r="10" spans="1:21" ht="60">
      <c r="A10" s="10"/>
      <c r="B10" s="58" t="s">
        <v>10</v>
      </c>
      <c r="C10" s="59"/>
      <c r="D10" s="60" t="s">
        <v>11</v>
      </c>
      <c r="E10" s="60" t="s">
        <v>12</v>
      </c>
      <c r="F10" s="60" t="s">
        <v>13</v>
      </c>
      <c r="G10" s="61" t="s">
        <v>14</v>
      </c>
      <c r="H10" s="62" t="s">
        <v>15</v>
      </c>
      <c r="I10" s="63" t="s">
        <v>16</v>
      </c>
      <c r="J10" s="89">
        <v>1</v>
      </c>
      <c r="K10" s="89" t="s">
        <v>435</v>
      </c>
      <c r="L10" s="90">
        <v>1</v>
      </c>
      <c r="M10" s="90">
        <v>2</v>
      </c>
      <c r="N10" s="90">
        <v>3</v>
      </c>
      <c r="O10" s="90">
        <v>4</v>
      </c>
      <c r="P10" s="90">
        <v>5</v>
      </c>
      <c r="Q10" s="89" t="s">
        <v>436</v>
      </c>
      <c r="R10" s="61" t="s">
        <v>17</v>
      </c>
      <c r="S10" s="61" t="s">
        <v>18</v>
      </c>
      <c r="T10" s="62" t="s">
        <v>19</v>
      </c>
      <c r="U10" s="1"/>
    </row>
    <row r="11" spans="1:21" ht="12.75">
      <c r="A11" s="10"/>
      <c r="B11" s="58">
        <v>1</v>
      </c>
      <c r="C11" s="91"/>
      <c r="D11" s="92" t="s">
        <v>632</v>
      </c>
      <c r="E11" s="92" t="s">
        <v>412</v>
      </c>
      <c r="F11" s="92" t="s">
        <v>457</v>
      </c>
      <c r="G11" s="92" t="s">
        <v>23</v>
      </c>
      <c r="H11" s="93" t="s">
        <v>343</v>
      </c>
      <c r="I11" s="63">
        <v>7</v>
      </c>
      <c r="J11" s="94">
        <v>22.5</v>
      </c>
      <c r="K11" s="89">
        <f aca="true" t="shared" si="0" ref="K11:K64">J11</f>
        <v>22.5</v>
      </c>
      <c r="L11" s="95">
        <v>12</v>
      </c>
      <c r="M11" s="95">
        <v>4</v>
      </c>
      <c r="N11" s="96">
        <v>4</v>
      </c>
      <c r="O11" s="95">
        <v>10</v>
      </c>
      <c r="P11" s="95">
        <v>5</v>
      </c>
      <c r="Q11" s="89">
        <f aca="true" t="shared" si="1" ref="Q11:Q64">SUM(L11:P11)</f>
        <v>35</v>
      </c>
      <c r="R11" s="61">
        <f aca="true" t="shared" si="2" ref="R11:R64">K11+Q11</f>
        <v>57.5</v>
      </c>
      <c r="S11" s="97"/>
      <c r="T11" s="98"/>
      <c r="U11" s="1"/>
    </row>
    <row r="12" spans="1:21" ht="12.75">
      <c r="A12" s="10"/>
      <c r="B12" s="58">
        <v>2</v>
      </c>
      <c r="C12" s="91"/>
      <c r="D12" s="92" t="s">
        <v>633</v>
      </c>
      <c r="E12" s="92" t="s">
        <v>96</v>
      </c>
      <c r="F12" s="92" t="s">
        <v>418</v>
      </c>
      <c r="G12" s="92" t="s">
        <v>23</v>
      </c>
      <c r="H12" s="93" t="s">
        <v>79</v>
      </c>
      <c r="I12" s="63">
        <v>7</v>
      </c>
      <c r="J12" s="94">
        <v>22</v>
      </c>
      <c r="K12" s="89">
        <f t="shared" si="0"/>
        <v>22</v>
      </c>
      <c r="L12" s="95">
        <v>7</v>
      </c>
      <c r="M12" s="95">
        <v>3.5</v>
      </c>
      <c r="N12" s="95">
        <v>5</v>
      </c>
      <c r="O12" s="95">
        <v>9</v>
      </c>
      <c r="P12" s="95">
        <v>5</v>
      </c>
      <c r="Q12" s="89">
        <f t="shared" si="1"/>
        <v>29.5</v>
      </c>
      <c r="R12" s="61">
        <f t="shared" si="2"/>
        <v>51.5</v>
      </c>
      <c r="S12" s="97"/>
      <c r="T12" s="98"/>
      <c r="U12" s="1"/>
    </row>
    <row r="13" spans="1:21" ht="12.75">
      <c r="A13" s="10"/>
      <c r="B13" s="58">
        <v>3</v>
      </c>
      <c r="C13" s="91"/>
      <c r="D13" s="92" t="s">
        <v>634</v>
      </c>
      <c r="E13" s="92" t="s">
        <v>230</v>
      </c>
      <c r="F13" s="92" t="s">
        <v>171</v>
      </c>
      <c r="G13" s="92" t="s">
        <v>23</v>
      </c>
      <c r="H13" s="93" t="s">
        <v>38</v>
      </c>
      <c r="I13" s="63">
        <v>7</v>
      </c>
      <c r="J13" s="89">
        <v>22.5</v>
      </c>
      <c r="K13" s="99">
        <f t="shared" si="0"/>
        <v>22.5</v>
      </c>
      <c r="L13" s="99">
        <v>9</v>
      </c>
      <c r="M13" s="99">
        <v>5</v>
      </c>
      <c r="N13" s="99">
        <v>1</v>
      </c>
      <c r="O13" s="99">
        <v>7</v>
      </c>
      <c r="P13" s="99">
        <v>6.5</v>
      </c>
      <c r="Q13" s="99">
        <f t="shared" si="1"/>
        <v>28.5</v>
      </c>
      <c r="R13" s="100">
        <f t="shared" si="2"/>
        <v>51</v>
      </c>
      <c r="S13" s="61"/>
      <c r="T13" s="98"/>
      <c r="U13" s="1"/>
    </row>
    <row r="14" spans="1:21" ht="12.75">
      <c r="A14" s="10"/>
      <c r="B14" s="58">
        <v>4</v>
      </c>
      <c r="C14" s="91"/>
      <c r="D14" s="92" t="s">
        <v>635</v>
      </c>
      <c r="E14" s="92" t="s">
        <v>112</v>
      </c>
      <c r="F14" s="92" t="s">
        <v>27</v>
      </c>
      <c r="G14" s="92" t="s">
        <v>23</v>
      </c>
      <c r="H14" s="93" t="s">
        <v>83</v>
      </c>
      <c r="I14" s="63">
        <v>7</v>
      </c>
      <c r="J14" s="89">
        <v>22</v>
      </c>
      <c r="K14" s="89">
        <f t="shared" si="0"/>
        <v>22</v>
      </c>
      <c r="L14" s="90">
        <v>8</v>
      </c>
      <c r="M14" s="90">
        <v>5</v>
      </c>
      <c r="N14" s="90">
        <v>4</v>
      </c>
      <c r="O14" s="90">
        <v>6</v>
      </c>
      <c r="P14" s="90">
        <v>4.5</v>
      </c>
      <c r="Q14" s="89">
        <f t="shared" si="1"/>
        <v>27.5</v>
      </c>
      <c r="R14" s="61">
        <f t="shared" si="2"/>
        <v>49.5</v>
      </c>
      <c r="S14" s="97"/>
      <c r="T14" s="98"/>
      <c r="U14" s="1"/>
    </row>
    <row r="15" spans="1:21" ht="12.75">
      <c r="A15" s="10"/>
      <c r="B15" s="58">
        <v>5</v>
      </c>
      <c r="C15" s="91"/>
      <c r="D15" s="92" t="s">
        <v>636</v>
      </c>
      <c r="E15" s="92" t="s">
        <v>227</v>
      </c>
      <c r="F15" s="92" t="s">
        <v>37</v>
      </c>
      <c r="G15" s="92" t="s">
        <v>23</v>
      </c>
      <c r="H15" s="93" t="s">
        <v>63</v>
      </c>
      <c r="I15" s="63">
        <v>7</v>
      </c>
      <c r="J15" s="94">
        <v>20</v>
      </c>
      <c r="K15" s="89">
        <f t="shared" si="0"/>
        <v>20</v>
      </c>
      <c r="L15" s="95">
        <v>10</v>
      </c>
      <c r="M15" s="95">
        <v>6</v>
      </c>
      <c r="N15" s="95">
        <v>3</v>
      </c>
      <c r="O15" s="95">
        <v>7</v>
      </c>
      <c r="P15" s="95">
        <v>2</v>
      </c>
      <c r="Q15" s="89">
        <f t="shared" si="1"/>
        <v>28</v>
      </c>
      <c r="R15" s="61">
        <f t="shared" si="2"/>
        <v>48</v>
      </c>
      <c r="S15" s="97"/>
      <c r="T15" s="98"/>
      <c r="U15" s="1"/>
    </row>
    <row r="16" spans="1:21" ht="12.75">
      <c r="A16" s="10"/>
      <c r="B16" s="58">
        <v>6</v>
      </c>
      <c r="C16" s="91"/>
      <c r="D16" s="92" t="s">
        <v>637</v>
      </c>
      <c r="E16" s="92" t="s">
        <v>588</v>
      </c>
      <c r="F16" s="92" t="s">
        <v>89</v>
      </c>
      <c r="G16" s="92" t="s">
        <v>23</v>
      </c>
      <c r="H16" s="93" t="s">
        <v>31</v>
      </c>
      <c r="I16" s="63">
        <v>7</v>
      </c>
      <c r="J16" s="94">
        <v>22</v>
      </c>
      <c r="K16" s="89">
        <f t="shared" si="0"/>
        <v>22</v>
      </c>
      <c r="L16" s="95">
        <v>6</v>
      </c>
      <c r="M16" s="95">
        <v>4</v>
      </c>
      <c r="N16" s="95">
        <v>5</v>
      </c>
      <c r="O16" s="95">
        <v>6</v>
      </c>
      <c r="P16" s="95">
        <v>4</v>
      </c>
      <c r="Q16" s="89">
        <f t="shared" si="1"/>
        <v>25</v>
      </c>
      <c r="R16" s="61">
        <f t="shared" si="2"/>
        <v>47</v>
      </c>
      <c r="S16" s="61"/>
      <c r="T16" s="98"/>
      <c r="U16" s="1"/>
    </row>
    <row r="17" spans="1:21" ht="12.75">
      <c r="A17" s="10"/>
      <c r="B17" s="58">
        <v>7</v>
      </c>
      <c r="C17" s="91"/>
      <c r="D17" s="92" t="s">
        <v>638</v>
      </c>
      <c r="E17" s="92" t="s">
        <v>287</v>
      </c>
      <c r="F17" s="92" t="s">
        <v>27</v>
      </c>
      <c r="G17" s="92" t="s">
        <v>23</v>
      </c>
      <c r="H17" s="93" t="s">
        <v>38</v>
      </c>
      <c r="I17" s="63">
        <v>7</v>
      </c>
      <c r="J17" s="89">
        <v>19</v>
      </c>
      <c r="K17" s="89">
        <f t="shared" si="0"/>
        <v>19</v>
      </c>
      <c r="L17" s="90">
        <v>7</v>
      </c>
      <c r="M17" s="90">
        <v>3.5</v>
      </c>
      <c r="N17" s="90">
        <v>5</v>
      </c>
      <c r="O17" s="90">
        <v>8</v>
      </c>
      <c r="P17" s="90">
        <v>3.5</v>
      </c>
      <c r="Q17" s="89">
        <f t="shared" si="1"/>
        <v>27</v>
      </c>
      <c r="R17" s="61">
        <f t="shared" si="2"/>
        <v>46</v>
      </c>
      <c r="S17" s="97"/>
      <c r="T17" s="98"/>
      <c r="U17" s="1"/>
    </row>
    <row r="18" spans="1:21" ht="12.75">
      <c r="A18" s="10"/>
      <c r="B18" s="58">
        <v>8</v>
      </c>
      <c r="C18" s="91"/>
      <c r="D18" s="92" t="s">
        <v>639</v>
      </c>
      <c r="E18" s="92" t="s">
        <v>640</v>
      </c>
      <c r="F18" s="92" t="s">
        <v>381</v>
      </c>
      <c r="G18" s="92" t="s">
        <v>23</v>
      </c>
      <c r="H18" s="93" t="s">
        <v>57</v>
      </c>
      <c r="I18" s="63">
        <v>7</v>
      </c>
      <c r="J18" s="89">
        <v>21</v>
      </c>
      <c r="K18" s="89">
        <f t="shared" si="0"/>
        <v>21</v>
      </c>
      <c r="L18" s="90">
        <v>3</v>
      </c>
      <c r="M18" s="90">
        <v>5.5</v>
      </c>
      <c r="N18" s="90">
        <v>5</v>
      </c>
      <c r="O18" s="90">
        <v>5</v>
      </c>
      <c r="P18" s="90">
        <v>3.5</v>
      </c>
      <c r="Q18" s="89">
        <f t="shared" si="1"/>
        <v>22</v>
      </c>
      <c r="R18" s="61">
        <f t="shared" si="2"/>
        <v>43</v>
      </c>
      <c r="S18" s="97"/>
      <c r="T18" s="98"/>
      <c r="U18" s="1"/>
    </row>
    <row r="19" spans="1:21" ht="12.75">
      <c r="A19" s="10"/>
      <c r="B19" s="58">
        <v>9</v>
      </c>
      <c r="C19" s="91"/>
      <c r="D19" s="92" t="s">
        <v>641</v>
      </c>
      <c r="E19" s="92" t="s">
        <v>101</v>
      </c>
      <c r="F19" s="92" t="s">
        <v>584</v>
      </c>
      <c r="G19" s="92" t="s">
        <v>23</v>
      </c>
      <c r="H19" s="93" t="s">
        <v>38</v>
      </c>
      <c r="I19" s="63">
        <v>7</v>
      </c>
      <c r="J19" s="89">
        <v>20</v>
      </c>
      <c r="K19" s="89">
        <f t="shared" si="0"/>
        <v>20</v>
      </c>
      <c r="L19" s="90">
        <v>9</v>
      </c>
      <c r="M19" s="90">
        <v>4.5</v>
      </c>
      <c r="N19" s="90">
        <v>3</v>
      </c>
      <c r="O19" s="90">
        <v>3</v>
      </c>
      <c r="P19" s="90">
        <v>3</v>
      </c>
      <c r="Q19" s="89">
        <f t="shared" si="1"/>
        <v>22.5</v>
      </c>
      <c r="R19" s="61">
        <f t="shared" si="2"/>
        <v>42.5</v>
      </c>
      <c r="S19" s="61"/>
      <c r="T19" s="98"/>
      <c r="U19" s="1"/>
    </row>
    <row r="20" spans="1:21" ht="12.75">
      <c r="A20" s="10"/>
      <c r="B20" s="58">
        <v>10</v>
      </c>
      <c r="C20" s="91"/>
      <c r="D20" s="92" t="s">
        <v>642</v>
      </c>
      <c r="E20" s="92" t="s">
        <v>347</v>
      </c>
      <c r="F20" s="92" t="s">
        <v>37</v>
      </c>
      <c r="G20" s="92" t="s">
        <v>23</v>
      </c>
      <c r="H20" s="93" t="s">
        <v>42</v>
      </c>
      <c r="I20" s="63">
        <v>7</v>
      </c>
      <c r="J20" s="89">
        <v>22</v>
      </c>
      <c r="K20" s="89">
        <f t="shared" si="0"/>
        <v>22</v>
      </c>
      <c r="L20" s="90">
        <v>7</v>
      </c>
      <c r="M20" s="90">
        <v>3.5</v>
      </c>
      <c r="N20" s="90">
        <v>4</v>
      </c>
      <c r="O20" s="90">
        <v>2</v>
      </c>
      <c r="P20" s="90">
        <v>4</v>
      </c>
      <c r="Q20" s="89">
        <f t="shared" si="1"/>
        <v>20.5</v>
      </c>
      <c r="R20" s="61">
        <f t="shared" si="2"/>
        <v>42.5</v>
      </c>
      <c r="S20" s="61"/>
      <c r="T20" s="98"/>
      <c r="U20" s="1"/>
    </row>
    <row r="21" spans="1:21" ht="12.75">
      <c r="A21" s="10"/>
      <c r="B21" s="58">
        <v>11</v>
      </c>
      <c r="C21" s="91"/>
      <c r="D21" s="92" t="s">
        <v>638</v>
      </c>
      <c r="E21" s="92" t="s">
        <v>643</v>
      </c>
      <c r="F21" s="92" t="s">
        <v>27</v>
      </c>
      <c r="G21" s="92" t="s">
        <v>23</v>
      </c>
      <c r="H21" s="93" t="s">
        <v>38</v>
      </c>
      <c r="I21" s="63">
        <v>7</v>
      </c>
      <c r="J21" s="89">
        <v>20</v>
      </c>
      <c r="K21" s="89">
        <f t="shared" si="0"/>
        <v>20</v>
      </c>
      <c r="L21" s="90">
        <v>11</v>
      </c>
      <c r="M21" s="90">
        <v>2</v>
      </c>
      <c r="N21" s="90">
        <v>5</v>
      </c>
      <c r="O21" s="90">
        <v>4</v>
      </c>
      <c r="P21" s="90">
        <v>0</v>
      </c>
      <c r="Q21" s="89">
        <f t="shared" si="1"/>
        <v>22</v>
      </c>
      <c r="R21" s="61">
        <f t="shared" si="2"/>
        <v>42</v>
      </c>
      <c r="S21" s="61"/>
      <c r="T21" s="98"/>
      <c r="U21" s="1"/>
    </row>
    <row r="22" spans="1:21" ht="12.75">
      <c r="A22" s="10"/>
      <c r="B22" s="58">
        <v>12</v>
      </c>
      <c r="C22" s="91"/>
      <c r="D22" s="92" t="s">
        <v>644</v>
      </c>
      <c r="E22" s="92" t="s">
        <v>29</v>
      </c>
      <c r="F22" s="92" t="s">
        <v>645</v>
      </c>
      <c r="G22" s="92" t="s">
        <v>23</v>
      </c>
      <c r="H22" s="93" t="s">
        <v>38</v>
      </c>
      <c r="I22" s="63">
        <v>7</v>
      </c>
      <c r="J22" s="89">
        <v>23</v>
      </c>
      <c r="K22" s="89">
        <f t="shared" si="0"/>
        <v>23</v>
      </c>
      <c r="L22" s="90">
        <v>6</v>
      </c>
      <c r="M22" s="90">
        <v>4.5</v>
      </c>
      <c r="N22" s="90">
        <v>1</v>
      </c>
      <c r="O22" s="90">
        <v>2</v>
      </c>
      <c r="P22" s="90">
        <v>5</v>
      </c>
      <c r="Q22" s="89">
        <f t="shared" si="1"/>
        <v>18.5</v>
      </c>
      <c r="R22" s="61">
        <f t="shared" si="2"/>
        <v>41.5</v>
      </c>
      <c r="S22" s="61"/>
      <c r="T22" s="98"/>
      <c r="U22" s="1"/>
    </row>
    <row r="23" spans="1:21" ht="12.75">
      <c r="A23" s="10"/>
      <c r="B23" s="58">
        <v>13</v>
      </c>
      <c r="C23" s="91"/>
      <c r="D23" s="92" t="s">
        <v>646</v>
      </c>
      <c r="E23" s="92" t="s">
        <v>354</v>
      </c>
      <c r="F23" s="92" t="s">
        <v>45</v>
      </c>
      <c r="G23" s="92" t="s">
        <v>23</v>
      </c>
      <c r="H23" s="93" t="s">
        <v>647</v>
      </c>
      <c r="I23" s="63">
        <v>7</v>
      </c>
      <c r="J23" s="94">
        <v>22</v>
      </c>
      <c r="K23" s="89">
        <f t="shared" si="0"/>
        <v>22</v>
      </c>
      <c r="L23" s="95">
        <v>5</v>
      </c>
      <c r="M23" s="95">
        <v>6</v>
      </c>
      <c r="N23" s="95">
        <v>2</v>
      </c>
      <c r="O23" s="95">
        <v>2</v>
      </c>
      <c r="P23" s="95">
        <v>4.5</v>
      </c>
      <c r="Q23" s="89">
        <f t="shared" si="1"/>
        <v>19.5</v>
      </c>
      <c r="R23" s="61">
        <f t="shared" si="2"/>
        <v>41.5</v>
      </c>
      <c r="S23" s="97"/>
      <c r="T23" s="98"/>
      <c r="U23" s="1"/>
    </row>
    <row r="24" spans="1:21" ht="12.75">
      <c r="A24" s="10"/>
      <c r="B24" s="58">
        <v>14</v>
      </c>
      <c r="C24" s="91"/>
      <c r="D24" s="92" t="s">
        <v>648</v>
      </c>
      <c r="E24" s="92" t="s">
        <v>126</v>
      </c>
      <c r="F24" s="92" t="s">
        <v>301</v>
      </c>
      <c r="G24" s="92" t="s">
        <v>23</v>
      </c>
      <c r="H24" s="93" t="s">
        <v>649</v>
      </c>
      <c r="I24" s="63">
        <v>7</v>
      </c>
      <c r="J24" s="94">
        <v>24</v>
      </c>
      <c r="K24" s="89">
        <f t="shared" si="0"/>
        <v>24</v>
      </c>
      <c r="L24" s="95">
        <v>5</v>
      </c>
      <c r="M24" s="95">
        <v>4</v>
      </c>
      <c r="N24" s="95">
        <v>2</v>
      </c>
      <c r="O24" s="95">
        <v>3</v>
      </c>
      <c r="P24" s="95">
        <v>2.5</v>
      </c>
      <c r="Q24" s="89">
        <f t="shared" si="1"/>
        <v>16.5</v>
      </c>
      <c r="R24" s="61">
        <f t="shared" si="2"/>
        <v>40.5</v>
      </c>
      <c r="S24" s="97"/>
      <c r="T24" s="98"/>
      <c r="U24" s="1"/>
    </row>
    <row r="25" spans="1:21" ht="12.75">
      <c r="A25" s="10"/>
      <c r="B25" s="58">
        <v>15</v>
      </c>
      <c r="C25" s="91"/>
      <c r="D25" s="92" t="s">
        <v>650</v>
      </c>
      <c r="E25" s="92" t="s">
        <v>193</v>
      </c>
      <c r="F25" s="92" t="s">
        <v>309</v>
      </c>
      <c r="G25" s="92" t="s">
        <v>23</v>
      </c>
      <c r="H25" s="93" t="s">
        <v>42</v>
      </c>
      <c r="I25" s="63">
        <v>7</v>
      </c>
      <c r="J25" s="94">
        <v>16.5</v>
      </c>
      <c r="K25" s="89">
        <f t="shared" si="0"/>
        <v>16.5</v>
      </c>
      <c r="L25" s="95">
        <v>8</v>
      </c>
      <c r="M25" s="95">
        <v>6</v>
      </c>
      <c r="N25" s="95">
        <v>1</v>
      </c>
      <c r="O25" s="95">
        <v>5</v>
      </c>
      <c r="P25" s="95">
        <v>3</v>
      </c>
      <c r="Q25" s="89">
        <f t="shared" si="1"/>
        <v>23</v>
      </c>
      <c r="R25" s="61">
        <f t="shared" si="2"/>
        <v>39.5</v>
      </c>
      <c r="S25" s="97"/>
      <c r="T25" s="98"/>
      <c r="U25" s="1"/>
    </row>
    <row r="26" spans="1:21" ht="12.75">
      <c r="A26" s="10"/>
      <c r="B26" s="58">
        <v>16</v>
      </c>
      <c r="C26" s="91"/>
      <c r="D26" s="92" t="s">
        <v>651</v>
      </c>
      <c r="E26" s="92" t="s">
        <v>591</v>
      </c>
      <c r="F26" s="92" t="s">
        <v>652</v>
      </c>
      <c r="G26" s="92" t="s">
        <v>23</v>
      </c>
      <c r="H26" s="93" t="s">
        <v>130</v>
      </c>
      <c r="I26" s="63">
        <v>7</v>
      </c>
      <c r="J26" s="94">
        <v>18.5</v>
      </c>
      <c r="K26" s="89">
        <f t="shared" si="0"/>
        <v>18.5</v>
      </c>
      <c r="L26" s="95">
        <v>7</v>
      </c>
      <c r="M26" s="95">
        <v>0</v>
      </c>
      <c r="N26" s="95">
        <v>1</v>
      </c>
      <c r="O26" s="95">
        <v>7</v>
      </c>
      <c r="P26" s="95">
        <v>5.5</v>
      </c>
      <c r="Q26" s="89">
        <f t="shared" si="1"/>
        <v>20.5</v>
      </c>
      <c r="R26" s="61">
        <f t="shared" si="2"/>
        <v>39</v>
      </c>
      <c r="S26" s="97"/>
      <c r="T26" s="98"/>
      <c r="U26" s="1"/>
    </row>
    <row r="27" spans="1:21" ht="12.75">
      <c r="A27" s="10"/>
      <c r="B27" s="58">
        <v>17</v>
      </c>
      <c r="C27" s="91"/>
      <c r="D27" s="92" t="s">
        <v>653</v>
      </c>
      <c r="E27" s="92" t="s">
        <v>59</v>
      </c>
      <c r="F27" s="92" t="s">
        <v>78</v>
      </c>
      <c r="G27" s="92" t="s">
        <v>23</v>
      </c>
      <c r="H27" s="93" t="s">
        <v>261</v>
      </c>
      <c r="I27" s="63">
        <v>7</v>
      </c>
      <c r="J27" s="94">
        <v>19.5</v>
      </c>
      <c r="K27" s="89">
        <f t="shared" si="0"/>
        <v>19.5</v>
      </c>
      <c r="L27" s="95">
        <v>4</v>
      </c>
      <c r="M27" s="95">
        <v>4.5</v>
      </c>
      <c r="N27" s="95">
        <v>2</v>
      </c>
      <c r="O27" s="95">
        <v>4</v>
      </c>
      <c r="P27" s="95">
        <v>4.5</v>
      </c>
      <c r="Q27" s="89">
        <f t="shared" si="1"/>
        <v>19</v>
      </c>
      <c r="R27" s="61">
        <f t="shared" si="2"/>
        <v>38.5</v>
      </c>
      <c r="S27" s="97"/>
      <c r="T27" s="98"/>
      <c r="U27" s="1"/>
    </row>
    <row r="28" spans="1:21" ht="12.75">
      <c r="A28" s="10"/>
      <c r="B28" s="58">
        <v>18</v>
      </c>
      <c r="C28" s="91"/>
      <c r="D28" s="92" t="s">
        <v>654</v>
      </c>
      <c r="E28" s="92" t="s">
        <v>85</v>
      </c>
      <c r="F28" s="92" t="s">
        <v>171</v>
      </c>
      <c r="G28" s="92" t="s">
        <v>23</v>
      </c>
      <c r="H28" s="93" t="s">
        <v>578</v>
      </c>
      <c r="I28" s="63">
        <v>7</v>
      </c>
      <c r="J28" s="89">
        <v>15.5</v>
      </c>
      <c r="K28" s="89">
        <f t="shared" si="0"/>
        <v>15.5</v>
      </c>
      <c r="L28" s="90">
        <v>4</v>
      </c>
      <c r="M28" s="90">
        <v>2</v>
      </c>
      <c r="N28" s="90">
        <v>4</v>
      </c>
      <c r="O28" s="90">
        <v>7</v>
      </c>
      <c r="P28" s="90">
        <v>6</v>
      </c>
      <c r="Q28" s="89">
        <f t="shared" si="1"/>
        <v>23</v>
      </c>
      <c r="R28" s="61">
        <f t="shared" si="2"/>
        <v>38.5</v>
      </c>
      <c r="S28" s="61"/>
      <c r="T28" s="98"/>
      <c r="U28" s="1"/>
    </row>
    <row r="29" spans="1:21" s="103" customFormat="1" ht="12.75">
      <c r="A29" s="101"/>
      <c r="B29" s="58">
        <v>19</v>
      </c>
      <c r="C29" s="91"/>
      <c r="D29" s="92" t="s">
        <v>655</v>
      </c>
      <c r="E29" s="92" t="s">
        <v>656</v>
      </c>
      <c r="F29" s="92" t="s">
        <v>657</v>
      </c>
      <c r="G29" s="92" t="s">
        <v>23</v>
      </c>
      <c r="H29" s="93" t="s">
        <v>508</v>
      </c>
      <c r="I29" s="63">
        <v>7</v>
      </c>
      <c r="J29" s="89">
        <v>18</v>
      </c>
      <c r="K29" s="89">
        <f t="shared" si="0"/>
        <v>18</v>
      </c>
      <c r="L29" s="90">
        <v>5</v>
      </c>
      <c r="M29" s="90">
        <v>5.5</v>
      </c>
      <c r="N29" s="90">
        <v>0</v>
      </c>
      <c r="O29" s="90">
        <v>6</v>
      </c>
      <c r="P29" s="90">
        <v>3.5</v>
      </c>
      <c r="Q29" s="89">
        <f t="shared" si="1"/>
        <v>20</v>
      </c>
      <c r="R29" s="61">
        <f t="shared" si="2"/>
        <v>38</v>
      </c>
      <c r="S29" s="61"/>
      <c r="T29" s="98"/>
      <c r="U29" s="102"/>
    </row>
    <row r="30" spans="1:21" ht="12.75">
      <c r="A30" s="10"/>
      <c r="B30" s="58">
        <v>20</v>
      </c>
      <c r="C30" s="91"/>
      <c r="D30" s="92" t="s">
        <v>658</v>
      </c>
      <c r="E30" s="92" t="s">
        <v>129</v>
      </c>
      <c r="F30" s="92" t="s">
        <v>659</v>
      </c>
      <c r="G30" s="92" t="s">
        <v>23</v>
      </c>
      <c r="H30" s="93" t="s">
        <v>337</v>
      </c>
      <c r="I30" s="63">
        <v>7</v>
      </c>
      <c r="J30" s="94">
        <v>19.5</v>
      </c>
      <c r="K30" s="89">
        <f t="shared" si="0"/>
        <v>19.5</v>
      </c>
      <c r="L30" s="95">
        <v>6</v>
      </c>
      <c r="M30" s="95">
        <v>3.5</v>
      </c>
      <c r="N30" s="95">
        <v>3</v>
      </c>
      <c r="O30" s="95">
        <v>4</v>
      </c>
      <c r="P30" s="95">
        <v>2</v>
      </c>
      <c r="Q30" s="89">
        <f t="shared" si="1"/>
        <v>18.5</v>
      </c>
      <c r="R30" s="61">
        <f t="shared" si="2"/>
        <v>38</v>
      </c>
      <c r="S30" s="97"/>
      <c r="T30" s="98"/>
      <c r="U30" s="1"/>
    </row>
    <row r="31" spans="1:21" ht="12.75">
      <c r="A31" s="10"/>
      <c r="B31" s="58">
        <v>21</v>
      </c>
      <c r="C31" s="91"/>
      <c r="D31" s="92" t="s">
        <v>660</v>
      </c>
      <c r="E31" s="92" t="s">
        <v>661</v>
      </c>
      <c r="F31" s="92" t="s">
        <v>30</v>
      </c>
      <c r="G31" s="92" t="s">
        <v>23</v>
      </c>
      <c r="H31" s="93" t="s">
        <v>65</v>
      </c>
      <c r="I31" s="63">
        <v>7</v>
      </c>
      <c r="J31" s="89">
        <v>18</v>
      </c>
      <c r="K31" s="89">
        <f t="shared" si="0"/>
        <v>18</v>
      </c>
      <c r="L31" s="90">
        <v>5</v>
      </c>
      <c r="M31" s="90">
        <v>1.5</v>
      </c>
      <c r="N31" s="90">
        <v>2</v>
      </c>
      <c r="O31" s="90">
        <v>5</v>
      </c>
      <c r="P31" s="90">
        <v>5</v>
      </c>
      <c r="Q31" s="89">
        <f t="shared" si="1"/>
        <v>18.5</v>
      </c>
      <c r="R31" s="61">
        <f t="shared" si="2"/>
        <v>36.5</v>
      </c>
      <c r="S31" s="61"/>
      <c r="T31" s="98"/>
      <c r="U31" s="1"/>
    </row>
    <row r="32" spans="1:21" ht="12.75">
      <c r="A32" s="10"/>
      <c r="B32" s="58">
        <v>22</v>
      </c>
      <c r="C32" s="104"/>
      <c r="D32" s="105" t="s">
        <v>662</v>
      </c>
      <c r="E32" s="105" t="s">
        <v>663</v>
      </c>
      <c r="F32" s="105" t="s">
        <v>127</v>
      </c>
      <c r="G32" s="105" t="s">
        <v>23</v>
      </c>
      <c r="H32" s="106" t="s">
        <v>363</v>
      </c>
      <c r="I32" s="107">
        <v>7</v>
      </c>
      <c r="J32" s="89">
        <v>18.5</v>
      </c>
      <c r="K32" s="89">
        <f t="shared" si="0"/>
        <v>18.5</v>
      </c>
      <c r="L32" s="90">
        <v>15</v>
      </c>
      <c r="M32" s="90">
        <v>1.5</v>
      </c>
      <c r="N32" s="90">
        <v>0</v>
      </c>
      <c r="O32" s="90">
        <v>0</v>
      </c>
      <c r="P32" s="90">
        <v>1.5</v>
      </c>
      <c r="Q32" s="89">
        <f t="shared" si="1"/>
        <v>18</v>
      </c>
      <c r="R32" s="108">
        <f t="shared" si="2"/>
        <v>36.5</v>
      </c>
      <c r="S32" s="108"/>
      <c r="T32" s="98"/>
      <c r="U32" s="1"/>
    </row>
    <row r="33" spans="1:21" s="109" customFormat="1" ht="12.75">
      <c r="A33" s="10"/>
      <c r="B33" s="58">
        <v>23</v>
      </c>
      <c r="C33" s="91"/>
      <c r="D33" s="92" t="s">
        <v>664</v>
      </c>
      <c r="E33" s="92" t="s">
        <v>21</v>
      </c>
      <c r="F33" s="92" t="s">
        <v>171</v>
      </c>
      <c r="G33" s="92" t="s">
        <v>23</v>
      </c>
      <c r="H33" s="93" t="s">
        <v>65</v>
      </c>
      <c r="I33" s="63">
        <v>7</v>
      </c>
      <c r="J33" s="94">
        <v>20</v>
      </c>
      <c r="K33" s="89">
        <f t="shared" si="0"/>
        <v>20</v>
      </c>
      <c r="L33" s="95">
        <v>4</v>
      </c>
      <c r="M33" s="95">
        <v>3.5</v>
      </c>
      <c r="N33" s="95">
        <v>4</v>
      </c>
      <c r="O33" s="95">
        <v>2</v>
      </c>
      <c r="P33" s="95">
        <v>3</v>
      </c>
      <c r="Q33" s="89">
        <f t="shared" si="1"/>
        <v>16.5</v>
      </c>
      <c r="R33" s="61">
        <f t="shared" si="2"/>
        <v>36.5</v>
      </c>
      <c r="S33" s="97"/>
      <c r="T33" s="98"/>
      <c r="U33" s="1"/>
    </row>
    <row r="34" spans="1:21" ht="12.75">
      <c r="A34" s="10"/>
      <c r="B34" s="58">
        <v>24</v>
      </c>
      <c r="C34" s="91"/>
      <c r="D34" s="92" t="s">
        <v>403</v>
      </c>
      <c r="E34" s="92" t="s">
        <v>665</v>
      </c>
      <c r="F34" s="92" t="s">
        <v>62</v>
      </c>
      <c r="G34" s="92" t="s">
        <v>23</v>
      </c>
      <c r="H34" s="93" t="s">
        <v>666</v>
      </c>
      <c r="I34" s="63">
        <v>7</v>
      </c>
      <c r="J34" s="94">
        <v>17</v>
      </c>
      <c r="K34" s="89">
        <f t="shared" si="0"/>
        <v>17</v>
      </c>
      <c r="L34" s="95">
        <v>3</v>
      </c>
      <c r="M34" s="95">
        <v>4</v>
      </c>
      <c r="N34" s="95">
        <v>6</v>
      </c>
      <c r="O34" s="95">
        <v>3</v>
      </c>
      <c r="P34" s="95">
        <v>2</v>
      </c>
      <c r="Q34" s="89">
        <f t="shared" si="1"/>
        <v>18</v>
      </c>
      <c r="R34" s="61">
        <f t="shared" si="2"/>
        <v>35</v>
      </c>
      <c r="S34" s="97"/>
      <c r="T34" s="98"/>
      <c r="U34" s="1"/>
    </row>
    <row r="35" spans="1:21" ht="12.75">
      <c r="A35" s="10"/>
      <c r="B35" s="58">
        <v>25</v>
      </c>
      <c r="C35" s="91"/>
      <c r="D35" s="92" t="s">
        <v>667</v>
      </c>
      <c r="E35" s="92" t="s">
        <v>360</v>
      </c>
      <c r="F35" s="92" t="s">
        <v>45</v>
      </c>
      <c r="G35" s="92" t="s">
        <v>23</v>
      </c>
      <c r="H35" s="93" t="s">
        <v>38</v>
      </c>
      <c r="I35" s="63">
        <v>7</v>
      </c>
      <c r="J35" s="94">
        <v>18</v>
      </c>
      <c r="K35" s="89">
        <f t="shared" si="0"/>
        <v>18</v>
      </c>
      <c r="L35" s="95">
        <v>5</v>
      </c>
      <c r="M35" s="95">
        <v>2</v>
      </c>
      <c r="N35" s="95">
        <v>2</v>
      </c>
      <c r="O35" s="95">
        <v>5</v>
      </c>
      <c r="P35" s="95">
        <v>3</v>
      </c>
      <c r="Q35" s="89">
        <f t="shared" si="1"/>
        <v>17</v>
      </c>
      <c r="R35" s="61">
        <f t="shared" si="2"/>
        <v>35</v>
      </c>
      <c r="S35" s="97"/>
      <c r="T35" s="98"/>
      <c r="U35" s="1"/>
    </row>
    <row r="36" spans="1:21" ht="12.75">
      <c r="A36" s="10"/>
      <c r="B36" s="58">
        <v>26</v>
      </c>
      <c r="C36" s="91"/>
      <c r="D36" s="110" t="s">
        <v>668</v>
      </c>
      <c r="E36" s="110" t="s">
        <v>126</v>
      </c>
      <c r="F36" s="110" t="s">
        <v>531</v>
      </c>
      <c r="G36" s="92" t="s">
        <v>23</v>
      </c>
      <c r="H36" s="93" t="s">
        <v>42</v>
      </c>
      <c r="I36" s="63">
        <v>7</v>
      </c>
      <c r="J36" s="94">
        <v>17.5</v>
      </c>
      <c r="K36" s="89">
        <f t="shared" si="0"/>
        <v>17.5</v>
      </c>
      <c r="L36" s="95">
        <v>6</v>
      </c>
      <c r="M36" s="95">
        <v>4</v>
      </c>
      <c r="N36" s="95">
        <v>3</v>
      </c>
      <c r="O36" s="95">
        <v>2</v>
      </c>
      <c r="P36" s="95">
        <v>2</v>
      </c>
      <c r="Q36" s="89">
        <f t="shared" si="1"/>
        <v>17</v>
      </c>
      <c r="R36" s="61">
        <f t="shared" si="2"/>
        <v>34.5</v>
      </c>
      <c r="S36" s="97"/>
      <c r="T36" s="98"/>
      <c r="U36" s="1"/>
    </row>
    <row r="37" spans="1:21" ht="12.75">
      <c r="A37" s="10"/>
      <c r="B37" s="58">
        <v>27</v>
      </c>
      <c r="C37" s="91"/>
      <c r="D37" s="92" t="s">
        <v>669</v>
      </c>
      <c r="E37" s="92" t="s">
        <v>81</v>
      </c>
      <c r="F37" s="92" t="s">
        <v>670</v>
      </c>
      <c r="G37" s="92" t="s">
        <v>23</v>
      </c>
      <c r="H37" s="93" t="s">
        <v>65</v>
      </c>
      <c r="I37" s="63">
        <v>7</v>
      </c>
      <c r="J37" s="89">
        <v>16</v>
      </c>
      <c r="K37" s="89">
        <f t="shared" si="0"/>
        <v>16</v>
      </c>
      <c r="L37" s="90">
        <v>5</v>
      </c>
      <c r="M37" s="90">
        <v>3</v>
      </c>
      <c r="N37" s="90">
        <v>4</v>
      </c>
      <c r="O37" s="90">
        <v>4</v>
      </c>
      <c r="P37" s="90">
        <v>2.5</v>
      </c>
      <c r="Q37" s="89">
        <f t="shared" si="1"/>
        <v>18.5</v>
      </c>
      <c r="R37" s="61">
        <f t="shared" si="2"/>
        <v>34.5</v>
      </c>
      <c r="S37" s="61"/>
      <c r="T37" s="98"/>
      <c r="U37" s="1"/>
    </row>
    <row r="38" spans="1:21" ht="12.75">
      <c r="A38" s="10"/>
      <c r="B38" s="58">
        <v>28</v>
      </c>
      <c r="C38" s="91"/>
      <c r="D38" s="92" t="s">
        <v>671</v>
      </c>
      <c r="E38" s="92" t="s">
        <v>588</v>
      </c>
      <c r="F38" s="92" t="s">
        <v>151</v>
      </c>
      <c r="G38" s="92" t="s">
        <v>23</v>
      </c>
      <c r="H38" s="93" t="s">
        <v>672</v>
      </c>
      <c r="I38" s="63">
        <v>7</v>
      </c>
      <c r="J38" s="94">
        <v>16</v>
      </c>
      <c r="K38" s="89">
        <f t="shared" si="0"/>
        <v>16</v>
      </c>
      <c r="L38" s="95">
        <v>2</v>
      </c>
      <c r="M38" s="95">
        <v>8</v>
      </c>
      <c r="N38" s="95">
        <v>2</v>
      </c>
      <c r="O38" s="95">
        <v>3</v>
      </c>
      <c r="P38" s="95">
        <v>3.5</v>
      </c>
      <c r="Q38" s="89">
        <f t="shared" si="1"/>
        <v>18.5</v>
      </c>
      <c r="R38" s="61">
        <f t="shared" si="2"/>
        <v>34.5</v>
      </c>
      <c r="S38" s="97"/>
      <c r="T38" s="98"/>
      <c r="U38" s="1"/>
    </row>
    <row r="39" spans="1:21" ht="12.75">
      <c r="A39" s="10"/>
      <c r="B39" s="58">
        <v>29</v>
      </c>
      <c r="C39" s="91"/>
      <c r="D39" s="92" t="s">
        <v>673</v>
      </c>
      <c r="E39" s="92" t="s">
        <v>663</v>
      </c>
      <c r="F39" s="92" t="s">
        <v>476</v>
      </c>
      <c r="G39" s="92" t="s">
        <v>23</v>
      </c>
      <c r="H39" s="93" t="s">
        <v>313</v>
      </c>
      <c r="I39" s="63">
        <v>7</v>
      </c>
      <c r="J39" s="94">
        <v>18</v>
      </c>
      <c r="K39" s="89">
        <f t="shared" si="0"/>
        <v>18</v>
      </c>
      <c r="L39" s="95">
        <v>6</v>
      </c>
      <c r="M39" s="95">
        <v>3</v>
      </c>
      <c r="N39" s="95">
        <v>2</v>
      </c>
      <c r="O39" s="95">
        <v>2</v>
      </c>
      <c r="P39" s="95">
        <v>3</v>
      </c>
      <c r="Q39" s="89">
        <f t="shared" si="1"/>
        <v>16</v>
      </c>
      <c r="R39" s="61">
        <f t="shared" si="2"/>
        <v>34</v>
      </c>
      <c r="S39" s="97"/>
      <c r="T39" s="98"/>
      <c r="U39" s="1"/>
    </row>
    <row r="40" spans="1:21" ht="12.75">
      <c r="A40" s="10"/>
      <c r="B40" s="58">
        <v>30</v>
      </c>
      <c r="C40" s="91"/>
      <c r="D40" s="92" t="s">
        <v>674</v>
      </c>
      <c r="E40" s="92" t="s">
        <v>675</v>
      </c>
      <c r="F40" s="92" t="s">
        <v>362</v>
      </c>
      <c r="G40" s="92" t="s">
        <v>23</v>
      </c>
      <c r="H40" s="93" t="s">
        <v>218</v>
      </c>
      <c r="I40" s="63">
        <v>7</v>
      </c>
      <c r="J40" s="89">
        <v>15</v>
      </c>
      <c r="K40" s="89">
        <f t="shared" si="0"/>
        <v>15</v>
      </c>
      <c r="L40" s="90">
        <v>9</v>
      </c>
      <c r="M40" s="90">
        <v>5</v>
      </c>
      <c r="N40" s="90">
        <v>4</v>
      </c>
      <c r="O40" s="90">
        <v>0</v>
      </c>
      <c r="P40" s="90">
        <v>1</v>
      </c>
      <c r="Q40" s="89">
        <f t="shared" si="1"/>
        <v>19</v>
      </c>
      <c r="R40" s="61">
        <f t="shared" si="2"/>
        <v>34</v>
      </c>
      <c r="S40" s="61"/>
      <c r="T40" s="98"/>
      <c r="U40" s="1"/>
    </row>
    <row r="41" spans="1:21" ht="12.75">
      <c r="A41" s="10"/>
      <c r="B41" s="58">
        <v>31</v>
      </c>
      <c r="C41" s="91"/>
      <c r="D41" s="92" t="s">
        <v>676</v>
      </c>
      <c r="E41" s="92" t="s">
        <v>53</v>
      </c>
      <c r="F41" s="92" t="s">
        <v>22</v>
      </c>
      <c r="G41" s="92" t="s">
        <v>23</v>
      </c>
      <c r="H41" s="93" t="s">
        <v>677</v>
      </c>
      <c r="I41" s="63">
        <v>7</v>
      </c>
      <c r="J41" s="94">
        <v>14</v>
      </c>
      <c r="K41" s="89">
        <f t="shared" si="0"/>
        <v>14</v>
      </c>
      <c r="L41" s="95">
        <v>8</v>
      </c>
      <c r="M41" s="95">
        <v>0</v>
      </c>
      <c r="N41" s="95">
        <v>3</v>
      </c>
      <c r="O41" s="95">
        <v>4</v>
      </c>
      <c r="P41" s="95">
        <v>5</v>
      </c>
      <c r="Q41" s="89">
        <f t="shared" si="1"/>
        <v>20</v>
      </c>
      <c r="R41" s="61">
        <f t="shared" si="2"/>
        <v>34</v>
      </c>
      <c r="S41" s="97"/>
      <c r="T41" s="98"/>
      <c r="U41" s="1"/>
    </row>
    <row r="42" spans="1:21" ht="12.75">
      <c r="A42" s="10"/>
      <c r="B42" s="58">
        <v>32</v>
      </c>
      <c r="C42" s="91"/>
      <c r="D42" s="92" t="s">
        <v>678</v>
      </c>
      <c r="E42" s="92" t="s">
        <v>53</v>
      </c>
      <c r="F42" s="92" t="s">
        <v>584</v>
      </c>
      <c r="G42" s="92" t="s">
        <v>23</v>
      </c>
      <c r="H42" s="93" t="s">
        <v>38</v>
      </c>
      <c r="I42" s="63">
        <v>7</v>
      </c>
      <c r="J42" s="94">
        <v>15</v>
      </c>
      <c r="K42" s="89">
        <f t="shared" si="0"/>
        <v>15</v>
      </c>
      <c r="L42" s="95">
        <v>9</v>
      </c>
      <c r="M42" s="95">
        <v>2.5</v>
      </c>
      <c r="N42" s="95">
        <v>2</v>
      </c>
      <c r="O42" s="95">
        <v>3</v>
      </c>
      <c r="P42" s="95">
        <v>2</v>
      </c>
      <c r="Q42" s="89">
        <f t="shared" si="1"/>
        <v>18.5</v>
      </c>
      <c r="R42" s="61">
        <f t="shared" si="2"/>
        <v>33.5</v>
      </c>
      <c r="S42" s="97"/>
      <c r="T42" s="98"/>
      <c r="U42" s="1"/>
    </row>
    <row r="43" spans="1:21" ht="12.75">
      <c r="A43" s="10"/>
      <c r="B43" s="58">
        <v>33</v>
      </c>
      <c r="C43" s="91"/>
      <c r="D43" s="92" t="s">
        <v>679</v>
      </c>
      <c r="E43" s="92" t="s">
        <v>680</v>
      </c>
      <c r="F43" s="92" t="s">
        <v>78</v>
      </c>
      <c r="G43" s="92" t="s">
        <v>23</v>
      </c>
      <c r="H43" s="93" t="s">
        <v>42</v>
      </c>
      <c r="I43" s="63">
        <v>7</v>
      </c>
      <c r="J43" s="94">
        <v>21</v>
      </c>
      <c r="K43" s="89">
        <f t="shared" si="0"/>
        <v>21</v>
      </c>
      <c r="L43" s="95">
        <v>2</v>
      </c>
      <c r="M43" s="95">
        <v>4</v>
      </c>
      <c r="N43" s="95">
        <v>2</v>
      </c>
      <c r="O43" s="95">
        <v>3</v>
      </c>
      <c r="P43" s="95">
        <v>1.5</v>
      </c>
      <c r="Q43" s="89">
        <f t="shared" si="1"/>
        <v>12.5</v>
      </c>
      <c r="R43" s="61">
        <f t="shared" si="2"/>
        <v>33.5</v>
      </c>
      <c r="S43" s="97"/>
      <c r="T43" s="98"/>
      <c r="U43" s="1"/>
    </row>
    <row r="44" spans="1:21" s="103" customFormat="1" ht="12.75">
      <c r="A44" s="101"/>
      <c r="B44" s="58">
        <v>34</v>
      </c>
      <c r="C44" s="91"/>
      <c r="D44" s="92" t="s">
        <v>547</v>
      </c>
      <c r="E44" s="92" t="s">
        <v>681</v>
      </c>
      <c r="F44" s="92" t="s">
        <v>104</v>
      </c>
      <c r="G44" s="92" t="s">
        <v>23</v>
      </c>
      <c r="H44" s="93" t="s">
        <v>57</v>
      </c>
      <c r="I44" s="63">
        <v>7</v>
      </c>
      <c r="J44" s="89">
        <v>13</v>
      </c>
      <c r="K44" s="89">
        <f t="shared" si="0"/>
        <v>13</v>
      </c>
      <c r="L44" s="90">
        <v>6</v>
      </c>
      <c r="M44" s="90">
        <v>3.5</v>
      </c>
      <c r="N44" s="90">
        <v>2</v>
      </c>
      <c r="O44" s="90">
        <v>6</v>
      </c>
      <c r="P44" s="90">
        <v>3</v>
      </c>
      <c r="Q44" s="89">
        <f t="shared" si="1"/>
        <v>20.5</v>
      </c>
      <c r="R44" s="61">
        <f t="shared" si="2"/>
        <v>33.5</v>
      </c>
      <c r="S44" s="97"/>
      <c r="T44" s="98"/>
      <c r="U44" s="102"/>
    </row>
    <row r="45" spans="1:21" ht="25.5">
      <c r="A45" s="10"/>
      <c r="B45" s="58">
        <v>35</v>
      </c>
      <c r="C45" s="91"/>
      <c r="D45" s="92" t="s">
        <v>682</v>
      </c>
      <c r="E45" s="92" t="s">
        <v>101</v>
      </c>
      <c r="F45" s="92" t="s">
        <v>523</v>
      </c>
      <c r="G45" s="92" t="s">
        <v>23</v>
      </c>
      <c r="H45" s="93" t="s">
        <v>683</v>
      </c>
      <c r="I45" s="63">
        <v>7</v>
      </c>
      <c r="J45" s="89">
        <v>15.5</v>
      </c>
      <c r="K45" s="89">
        <f t="shared" si="0"/>
        <v>15.5</v>
      </c>
      <c r="L45" s="90">
        <v>6</v>
      </c>
      <c r="M45" s="90">
        <v>0</v>
      </c>
      <c r="N45" s="90">
        <v>1</v>
      </c>
      <c r="O45" s="90">
        <v>4</v>
      </c>
      <c r="P45" s="90">
        <v>7</v>
      </c>
      <c r="Q45" s="89">
        <f t="shared" si="1"/>
        <v>18</v>
      </c>
      <c r="R45" s="61">
        <f t="shared" si="2"/>
        <v>33.5</v>
      </c>
      <c r="S45" s="97"/>
      <c r="T45" s="98"/>
      <c r="U45" s="1"/>
    </row>
    <row r="46" spans="1:21" ht="12.75">
      <c r="A46" s="10"/>
      <c r="B46" s="58">
        <v>36</v>
      </c>
      <c r="C46" s="91"/>
      <c r="D46" s="92" t="s">
        <v>684</v>
      </c>
      <c r="E46" s="92" t="s">
        <v>36</v>
      </c>
      <c r="F46" s="92" t="s">
        <v>37</v>
      </c>
      <c r="G46" s="92" t="s">
        <v>23</v>
      </c>
      <c r="H46" s="93" t="s">
        <v>57</v>
      </c>
      <c r="I46" s="63">
        <v>7</v>
      </c>
      <c r="J46" s="89">
        <v>17</v>
      </c>
      <c r="K46" s="89">
        <f t="shared" si="0"/>
        <v>17</v>
      </c>
      <c r="L46" s="90">
        <v>4</v>
      </c>
      <c r="M46" s="90">
        <v>4</v>
      </c>
      <c r="N46" s="90">
        <v>5</v>
      </c>
      <c r="O46" s="90">
        <v>2</v>
      </c>
      <c r="P46" s="90">
        <v>1.5</v>
      </c>
      <c r="Q46" s="89">
        <f t="shared" si="1"/>
        <v>16.5</v>
      </c>
      <c r="R46" s="61">
        <f t="shared" si="2"/>
        <v>33.5</v>
      </c>
      <c r="S46" s="97"/>
      <c r="T46" s="98"/>
      <c r="U46" s="21"/>
    </row>
    <row r="47" spans="1:21" ht="12.75">
      <c r="A47" s="10"/>
      <c r="B47" s="58">
        <v>37</v>
      </c>
      <c r="C47" s="91"/>
      <c r="D47" s="92" t="s">
        <v>685</v>
      </c>
      <c r="E47" s="92" t="s">
        <v>329</v>
      </c>
      <c r="F47" s="92" t="s">
        <v>278</v>
      </c>
      <c r="G47" s="92" t="s">
        <v>23</v>
      </c>
      <c r="H47" s="93" t="s">
        <v>65</v>
      </c>
      <c r="I47" s="63">
        <v>7</v>
      </c>
      <c r="J47" s="94">
        <v>17</v>
      </c>
      <c r="K47" s="89">
        <f t="shared" si="0"/>
        <v>17</v>
      </c>
      <c r="L47" s="95">
        <v>6</v>
      </c>
      <c r="M47" s="95">
        <v>3</v>
      </c>
      <c r="N47" s="95">
        <v>6</v>
      </c>
      <c r="O47" s="95">
        <v>0</v>
      </c>
      <c r="P47" s="95">
        <v>1.5</v>
      </c>
      <c r="Q47" s="89">
        <f t="shared" si="1"/>
        <v>16.5</v>
      </c>
      <c r="R47" s="61">
        <f t="shared" si="2"/>
        <v>33.5</v>
      </c>
      <c r="S47" s="97"/>
      <c r="T47" s="98"/>
      <c r="U47" s="1"/>
    </row>
    <row r="48" spans="1:21" ht="12.75">
      <c r="A48" s="10"/>
      <c r="B48" s="58">
        <v>38</v>
      </c>
      <c r="C48" s="91"/>
      <c r="D48" s="92" t="s">
        <v>686</v>
      </c>
      <c r="E48" s="92" t="s">
        <v>81</v>
      </c>
      <c r="F48" s="92" t="s">
        <v>362</v>
      </c>
      <c r="G48" s="92" t="s">
        <v>23</v>
      </c>
      <c r="H48" s="93" t="s">
        <v>647</v>
      </c>
      <c r="I48" s="63">
        <v>7</v>
      </c>
      <c r="J48" s="94">
        <v>14.5</v>
      </c>
      <c r="K48" s="89">
        <f t="shared" si="0"/>
        <v>14.5</v>
      </c>
      <c r="L48" s="95">
        <v>4</v>
      </c>
      <c r="M48" s="95">
        <v>5.5</v>
      </c>
      <c r="N48" s="95">
        <v>3</v>
      </c>
      <c r="O48" s="95">
        <v>0</v>
      </c>
      <c r="P48" s="95">
        <v>6</v>
      </c>
      <c r="Q48" s="89">
        <f t="shared" si="1"/>
        <v>18.5</v>
      </c>
      <c r="R48" s="61">
        <f t="shared" si="2"/>
        <v>33</v>
      </c>
      <c r="S48" s="97"/>
      <c r="T48" s="98"/>
      <c r="U48" s="1"/>
    </row>
    <row r="49" spans="1:21" ht="12.75">
      <c r="A49" s="10"/>
      <c r="B49" s="58">
        <v>39</v>
      </c>
      <c r="C49" s="91"/>
      <c r="D49" s="92" t="s">
        <v>687</v>
      </c>
      <c r="E49" s="92" t="s">
        <v>53</v>
      </c>
      <c r="F49" s="92" t="s">
        <v>231</v>
      </c>
      <c r="G49" s="92" t="s">
        <v>23</v>
      </c>
      <c r="H49" s="93" t="s">
        <v>688</v>
      </c>
      <c r="I49" s="63">
        <v>7</v>
      </c>
      <c r="J49" s="94">
        <v>15</v>
      </c>
      <c r="K49" s="89">
        <f t="shared" si="0"/>
        <v>15</v>
      </c>
      <c r="L49" s="95">
        <v>8</v>
      </c>
      <c r="M49" s="95">
        <v>1.5</v>
      </c>
      <c r="N49" s="95">
        <v>5</v>
      </c>
      <c r="O49" s="95">
        <v>1</v>
      </c>
      <c r="P49" s="95">
        <v>2</v>
      </c>
      <c r="Q49" s="89">
        <f t="shared" si="1"/>
        <v>17.5</v>
      </c>
      <c r="R49" s="61">
        <f t="shared" si="2"/>
        <v>32.5</v>
      </c>
      <c r="S49" s="97"/>
      <c r="T49" s="98"/>
      <c r="U49" s="1"/>
    </row>
    <row r="50" spans="1:21" ht="12.75">
      <c r="A50" s="10"/>
      <c r="B50" s="58">
        <v>40</v>
      </c>
      <c r="C50" s="91"/>
      <c r="D50" s="92" t="s">
        <v>689</v>
      </c>
      <c r="E50" s="92" t="s">
        <v>412</v>
      </c>
      <c r="F50" s="92" t="s">
        <v>690</v>
      </c>
      <c r="G50" s="92" t="s">
        <v>23</v>
      </c>
      <c r="H50" s="93" t="s">
        <v>38</v>
      </c>
      <c r="I50" s="63">
        <v>7</v>
      </c>
      <c r="J50" s="94">
        <v>16.5</v>
      </c>
      <c r="K50" s="89">
        <f t="shared" si="0"/>
        <v>16.5</v>
      </c>
      <c r="L50" s="95">
        <v>5</v>
      </c>
      <c r="M50" s="95">
        <v>2</v>
      </c>
      <c r="N50" s="95">
        <v>3</v>
      </c>
      <c r="O50" s="95">
        <v>3</v>
      </c>
      <c r="P50" s="95">
        <v>3</v>
      </c>
      <c r="Q50" s="89">
        <f t="shared" si="1"/>
        <v>16</v>
      </c>
      <c r="R50" s="61">
        <f t="shared" si="2"/>
        <v>32.5</v>
      </c>
      <c r="S50" s="97"/>
      <c r="T50" s="98"/>
      <c r="U50" s="1"/>
    </row>
    <row r="51" spans="1:21" ht="12.75">
      <c r="A51" s="10"/>
      <c r="B51" s="58">
        <v>41</v>
      </c>
      <c r="C51" s="91"/>
      <c r="D51" s="92" t="s">
        <v>691</v>
      </c>
      <c r="E51" s="92" t="s">
        <v>149</v>
      </c>
      <c r="F51" s="92" t="s">
        <v>99</v>
      </c>
      <c r="G51" s="92" t="s">
        <v>23</v>
      </c>
      <c r="H51" s="93" t="s">
        <v>57</v>
      </c>
      <c r="I51" s="63">
        <v>7</v>
      </c>
      <c r="J51" s="89">
        <v>22.5</v>
      </c>
      <c r="K51" s="89">
        <f t="shared" si="0"/>
        <v>22.5</v>
      </c>
      <c r="L51" s="90">
        <v>2</v>
      </c>
      <c r="M51" s="90">
        <v>4</v>
      </c>
      <c r="N51" s="90">
        <v>1</v>
      </c>
      <c r="O51" s="90">
        <v>0</v>
      </c>
      <c r="P51" s="90">
        <v>2.5</v>
      </c>
      <c r="Q51" s="89">
        <f t="shared" si="1"/>
        <v>9.5</v>
      </c>
      <c r="R51" s="61">
        <f t="shared" si="2"/>
        <v>32</v>
      </c>
      <c r="S51" s="61"/>
      <c r="T51" s="98"/>
      <c r="U51" s="1"/>
    </row>
    <row r="52" spans="1:21" s="103" customFormat="1" ht="12.75">
      <c r="A52" s="10"/>
      <c r="B52" s="58">
        <v>42</v>
      </c>
      <c r="C52" s="91"/>
      <c r="D52" s="92" t="s">
        <v>692</v>
      </c>
      <c r="E52" s="92" t="s">
        <v>285</v>
      </c>
      <c r="F52" s="92" t="s">
        <v>693</v>
      </c>
      <c r="G52" s="92" t="s">
        <v>23</v>
      </c>
      <c r="H52" s="93" t="s">
        <v>57</v>
      </c>
      <c r="I52" s="63">
        <v>7</v>
      </c>
      <c r="J52" s="94">
        <v>16.5</v>
      </c>
      <c r="K52" s="89">
        <f t="shared" si="0"/>
        <v>16.5</v>
      </c>
      <c r="L52" s="95">
        <v>6</v>
      </c>
      <c r="M52" s="95">
        <v>1.5</v>
      </c>
      <c r="N52" s="95">
        <v>2</v>
      </c>
      <c r="O52" s="95">
        <v>1</v>
      </c>
      <c r="P52" s="95">
        <v>4.5</v>
      </c>
      <c r="Q52" s="89">
        <f t="shared" si="1"/>
        <v>15</v>
      </c>
      <c r="R52" s="61">
        <f t="shared" si="2"/>
        <v>31.5</v>
      </c>
      <c r="S52" s="97"/>
      <c r="T52" s="98"/>
      <c r="U52" s="1"/>
    </row>
    <row r="53" spans="1:21" ht="12.75">
      <c r="A53" s="10"/>
      <c r="B53" s="58">
        <v>43</v>
      </c>
      <c r="C53" s="91"/>
      <c r="D53" s="92" t="s">
        <v>694</v>
      </c>
      <c r="E53" s="92" t="s">
        <v>489</v>
      </c>
      <c r="F53" s="92" t="s">
        <v>127</v>
      </c>
      <c r="G53" s="92" t="s">
        <v>23</v>
      </c>
      <c r="H53" s="93" t="s">
        <v>647</v>
      </c>
      <c r="I53" s="63">
        <v>7</v>
      </c>
      <c r="J53" s="94">
        <v>20</v>
      </c>
      <c r="K53" s="89">
        <f t="shared" si="0"/>
        <v>20</v>
      </c>
      <c r="L53" s="95">
        <v>4</v>
      </c>
      <c r="M53" s="95">
        <v>4</v>
      </c>
      <c r="N53" s="95">
        <v>1</v>
      </c>
      <c r="O53" s="95">
        <v>2</v>
      </c>
      <c r="P53" s="95">
        <v>0</v>
      </c>
      <c r="Q53" s="89">
        <f t="shared" si="1"/>
        <v>11</v>
      </c>
      <c r="R53" s="61">
        <f t="shared" si="2"/>
        <v>31</v>
      </c>
      <c r="S53" s="97"/>
      <c r="T53" s="98"/>
      <c r="U53" s="1"/>
    </row>
    <row r="54" spans="1:21" ht="12.75">
      <c r="A54" s="10"/>
      <c r="B54" s="58">
        <v>44</v>
      </c>
      <c r="C54" s="91"/>
      <c r="D54" s="92" t="s">
        <v>695</v>
      </c>
      <c r="E54" s="92" t="s">
        <v>144</v>
      </c>
      <c r="F54" s="92" t="s">
        <v>445</v>
      </c>
      <c r="G54" s="92" t="s">
        <v>23</v>
      </c>
      <c r="H54" s="93" t="s">
        <v>57</v>
      </c>
      <c r="I54" s="63">
        <v>7</v>
      </c>
      <c r="J54" s="94">
        <v>15</v>
      </c>
      <c r="K54" s="89">
        <f t="shared" si="0"/>
        <v>15</v>
      </c>
      <c r="L54" s="95">
        <v>3</v>
      </c>
      <c r="M54" s="95">
        <v>3.5</v>
      </c>
      <c r="N54" s="95">
        <v>4</v>
      </c>
      <c r="O54" s="95">
        <v>5</v>
      </c>
      <c r="P54" s="95">
        <v>0.5</v>
      </c>
      <c r="Q54" s="89">
        <f t="shared" si="1"/>
        <v>16</v>
      </c>
      <c r="R54" s="61">
        <f t="shared" si="2"/>
        <v>31</v>
      </c>
      <c r="S54" s="97"/>
      <c r="T54" s="98"/>
      <c r="U54" s="1"/>
    </row>
    <row r="55" spans="1:21" ht="12.75">
      <c r="A55" s="10"/>
      <c r="B55" s="58">
        <v>45</v>
      </c>
      <c r="C55" s="91"/>
      <c r="D55" s="92" t="s">
        <v>696</v>
      </c>
      <c r="E55" s="92" t="s">
        <v>88</v>
      </c>
      <c r="F55" s="92" t="s">
        <v>381</v>
      </c>
      <c r="G55" s="92" t="s">
        <v>23</v>
      </c>
      <c r="H55" s="93" t="s">
        <v>57</v>
      </c>
      <c r="I55" s="63">
        <v>7</v>
      </c>
      <c r="J55" s="89">
        <v>18</v>
      </c>
      <c r="K55" s="89">
        <f t="shared" si="0"/>
        <v>18</v>
      </c>
      <c r="L55" s="90">
        <v>0</v>
      </c>
      <c r="M55" s="90">
        <v>4</v>
      </c>
      <c r="N55" s="90">
        <v>3</v>
      </c>
      <c r="O55" s="90">
        <v>3</v>
      </c>
      <c r="P55" s="90">
        <v>2.5</v>
      </c>
      <c r="Q55" s="89">
        <f t="shared" si="1"/>
        <v>12.5</v>
      </c>
      <c r="R55" s="61">
        <f t="shared" si="2"/>
        <v>30.5</v>
      </c>
      <c r="S55" s="61"/>
      <c r="T55" s="62"/>
      <c r="U55" s="1"/>
    </row>
    <row r="56" spans="1:21" ht="12.75">
      <c r="A56" s="10"/>
      <c r="B56" s="58">
        <v>46</v>
      </c>
      <c r="C56" s="91"/>
      <c r="D56" s="92" t="s">
        <v>697</v>
      </c>
      <c r="E56" s="92" t="s">
        <v>149</v>
      </c>
      <c r="F56" s="92" t="s">
        <v>384</v>
      </c>
      <c r="G56" s="92" t="s">
        <v>23</v>
      </c>
      <c r="H56" s="93" t="s">
        <v>38</v>
      </c>
      <c r="I56" s="63">
        <v>7</v>
      </c>
      <c r="J56" s="94">
        <v>14.5</v>
      </c>
      <c r="K56" s="89">
        <f t="shared" si="0"/>
        <v>14.5</v>
      </c>
      <c r="L56" s="94">
        <v>3</v>
      </c>
      <c r="M56" s="94">
        <v>2</v>
      </c>
      <c r="N56" s="94">
        <v>3</v>
      </c>
      <c r="O56" s="94">
        <v>5</v>
      </c>
      <c r="P56" s="94">
        <v>2.5</v>
      </c>
      <c r="Q56" s="89">
        <f t="shared" si="1"/>
        <v>15.5</v>
      </c>
      <c r="R56" s="61">
        <f t="shared" si="2"/>
        <v>30</v>
      </c>
      <c r="S56" s="98"/>
      <c r="T56" s="98"/>
      <c r="U56" s="1"/>
    </row>
    <row r="57" spans="1:21" ht="12.75">
      <c r="A57" s="10"/>
      <c r="B57" s="58">
        <v>47</v>
      </c>
      <c r="C57" s="91"/>
      <c r="D57" s="92" t="s">
        <v>698</v>
      </c>
      <c r="E57" s="92" t="s">
        <v>81</v>
      </c>
      <c r="F57" s="92" t="s">
        <v>309</v>
      </c>
      <c r="G57" s="92" t="s">
        <v>23</v>
      </c>
      <c r="H57" s="93" t="s">
        <v>57</v>
      </c>
      <c r="I57" s="63">
        <v>7</v>
      </c>
      <c r="J57" s="89">
        <v>14</v>
      </c>
      <c r="K57" s="89">
        <f t="shared" si="0"/>
        <v>14</v>
      </c>
      <c r="L57" s="89">
        <v>6</v>
      </c>
      <c r="M57" s="89">
        <v>2.5</v>
      </c>
      <c r="N57" s="89">
        <v>5</v>
      </c>
      <c r="O57" s="89">
        <v>1</v>
      </c>
      <c r="P57" s="89">
        <v>1.5</v>
      </c>
      <c r="Q57" s="89">
        <f t="shared" si="1"/>
        <v>16</v>
      </c>
      <c r="R57" s="61">
        <f t="shared" si="2"/>
        <v>30</v>
      </c>
      <c r="S57" s="98"/>
      <c r="T57" s="111"/>
      <c r="U57" s="1"/>
    </row>
    <row r="58" spans="1:21" ht="12.75">
      <c r="A58" s="10"/>
      <c r="B58" s="58">
        <v>48</v>
      </c>
      <c r="C58" s="91"/>
      <c r="D58" s="92" t="s">
        <v>699</v>
      </c>
      <c r="E58" s="92" t="s">
        <v>101</v>
      </c>
      <c r="F58" s="92" t="s">
        <v>142</v>
      </c>
      <c r="G58" s="92" t="s">
        <v>23</v>
      </c>
      <c r="H58" s="93" t="s">
        <v>38</v>
      </c>
      <c r="I58" s="63">
        <v>7</v>
      </c>
      <c r="J58" s="94">
        <v>19</v>
      </c>
      <c r="K58" s="89">
        <f t="shared" si="0"/>
        <v>19</v>
      </c>
      <c r="L58" s="94">
        <v>1</v>
      </c>
      <c r="M58" s="94">
        <v>2</v>
      </c>
      <c r="N58" s="94">
        <v>5.5</v>
      </c>
      <c r="O58" s="94">
        <v>2</v>
      </c>
      <c r="P58" s="94">
        <v>0.5</v>
      </c>
      <c r="Q58" s="89">
        <f t="shared" si="1"/>
        <v>11</v>
      </c>
      <c r="R58" s="61">
        <f t="shared" si="2"/>
        <v>30</v>
      </c>
      <c r="S58" s="98"/>
      <c r="T58" s="112"/>
      <c r="U58" s="1"/>
    </row>
    <row r="59" spans="1:21" ht="25.5">
      <c r="A59" s="10"/>
      <c r="B59" s="58">
        <v>49</v>
      </c>
      <c r="C59" s="91"/>
      <c r="D59" s="92" t="s">
        <v>700</v>
      </c>
      <c r="E59" s="92" t="s">
        <v>701</v>
      </c>
      <c r="F59" s="92" t="s">
        <v>390</v>
      </c>
      <c r="G59" s="92" t="s">
        <v>23</v>
      </c>
      <c r="H59" s="93" t="s">
        <v>75</v>
      </c>
      <c r="I59" s="63">
        <v>7</v>
      </c>
      <c r="J59" s="94">
        <v>15</v>
      </c>
      <c r="K59" s="89">
        <f t="shared" si="0"/>
        <v>15</v>
      </c>
      <c r="L59" s="94">
        <v>2</v>
      </c>
      <c r="M59" s="94">
        <v>6</v>
      </c>
      <c r="N59" s="94">
        <v>1</v>
      </c>
      <c r="O59" s="94">
        <v>3</v>
      </c>
      <c r="P59" s="94">
        <v>2.5</v>
      </c>
      <c r="Q59" s="89">
        <f t="shared" si="1"/>
        <v>14.5</v>
      </c>
      <c r="R59" s="61">
        <f t="shared" si="2"/>
        <v>29.5</v>
      </c>
      <c r="S59" s="112"/>
      <c r="T59" s="112"/>
      <c r="U59" s="1"/>
    </row>
    <row r="60" spans="1:21" ht="12.75">
      <c r="A60" s="10"/>
      <c r="B60" s="58">
        <v>50</v>
      </c>
      <c r="C60" s="91"/>
      <c r="D60" s="92" t="s">
        <v>702</v>
      </c>
      <c r="E60" s="92" t="s">
        <v>85</v>
      </c>
      <c r="F60" s="92" t="s">
        <v>51</v>
      </c>
      <c r="G60" s="92" t="s">
        <v>23</v>
      </c>
      <c r="H60" s="93" t="s">
        <v>57</v>
      </c>
      <c r="I60" s="63">
        <v>7</v>
      </c>
      <c r="J60" s="89">
        <v>14.5</v>
      </c>
      <c r="K60" s="89">
        <f t="shared" si="0"/>
        <v>14.5</v>
      </c>
      <c r="L60" s="89">
        <v>2</v>
      </c>
      <c r="M60" s="89">
        <v>5</v>
      </c>
      <c r="N60" s="89">
        <v>3</v>
      </c>
      <c r="O60" s="89">
        <v>4</v>
      </c>
      <c r="P60" s="89">
        <v>1</v>
      </c>
      <c r="Q60" s="89">
        <f t="shared" si="1"/>
        <v>15</v>
      </c>
      <c r="R60" s="61">
        <f t="shared" si="2"/>
        <v>29.5</v>
      </c>
      <c r="S60" s="111"/>
      <c r="T60" s="111"/>
      <c r="U60" s="1"/>
    </row>
    <row r="61" spans="1:21" ht="12.75">
      <c r="A61" s="10"/>
      <c r="B61" s="58">
        <v>51</v>
      </c>
      <c r="C61" s="91"/>
      <c r="D61" s="92" t="s">
        <v>703</v>
      </c>
      <c r="E61" s="92" t="s">
        <v>88</v>
      </c>
      <c r="F61" s="92" t="s">
        <v>301</v>
      </c>
      <c r="G61" s="92" t="s">
        <v>23</v>
      </c>
      <c r="H61" s="93" t="s">
        <v>57</v>
      </c>
      <c r="I61" s="63">
        <v>7</v>
      </c>
      <c r="J61" s="89">
        <v>14.5</v>
      </c>
      <c r="K61" s="89">
        <f t="shared" si="0"/>
        <v>14.5</v>
      </c>
      <c r="L61" s="89">
        <v>2</v>
      </c>
      <c r="M61" s="89">
        <v>1.5</v>
      </c>
      <c r="N61" s="89">
        <v>5</v>
      </c>
      <c r="O61" s="89">
        <v>4</v>
      </c>
      <c r="P61" s="89">
        <v>2.5</v>
      </c>
      <c r="Q61" s="89">
        <f t="shared" si="1"/>
        <v>15</v>
      </c>
      <c r="R61" s="61">
        <f t="shared" si="2"/>
        <v>29.5</v>
      </c>
      <c r="S61" s="111"/>
      <c r="T61" s="111"/>
      <c r="U61" s="1"/>
    </row>
    <row r="62" spans="1:21" ht="25.5">
      <c r="A62" s="10"/>
      <c r="B62" s="58">
        <v>52</v>
      </c>
      <c r="C62" s="91"/>
      <c r="D62" s="92" t="s">
        <v>704</v>
      </c>
      <c r="E62" s="92" t="s">
        <v>81</v>
      </c>
      <c r="F62" s="92" t="s">
        <v>82</v>
      </c>
      <c r="G62" s="92" t="s">
        <v>23</v>
      </c>
      <c r="H62" s="93" t="s">
        <v>172</v>
      </c>
      <c r="I62" s="63">
        <v>7</v>
      </c>
      <c r="J62" s="94">
        <v>16</v>
      </c>
      <c r="K62" s="89">
        <f t="shared" si="0"/>
        <v>16</v>
      </c>
      <c r="L62" s="94">
        <v>4</v>
      </c>
      <c r="M62" s="94">
        <v>5</v>
      </c>
      <c r="N62" s="94">
        <v>2</v>
      </c>
      <c r="O62" s="94">
        <v>2</v>
      </c>
      <c r="P62" s="94">
        <v>0</v>
      </c>
      <c r="Q62" s="89">
        <f t="shared" si="1"/>
        <v>13</v>
      </c>
      <c r="R62" s="61">
        <f t="shared" si="2"/>
        <v>29</v>
      </c>
      <c r="S62" s="112"/>
      <c r="T62" s="112"/>
      <c r="U62" s="1"/>
    </row>
    <row r="63" spans="1:21" ht="25.5">
      <c r="A63" s="10"/>
      <c r="B63" s="58">
        <v>53</v>
      </c>
      <c r="C63" s="91"/>
      <c r="D63" s="110" t="s">
        <v>705</v>
      </c>
      <c r="E63" s="110" t="s">
        <v>114</v>
      </c>
      <c r="F63" s="110" t="s">
        <v>330</v>
      </c>
      <c r="G63" s="92" t="s">
        <v>23</v>
      </c>
      <c r="H63" s="93" t="s">
        <v>194</v>
      </c>
      <c r="I63" s="63">
        <v>7</v>
      </c>
      <c r="J63" s="94">
        <v>15.5</v>
      </c>
      <c r="K63" s="89">
        <f t="shared" si="0"/>
        <v>15.5</v>
      </c>
      <c r="L63" s="94">
        <v>0</v>
      </c>
      <c r="M63" s="94">
        <v>2</v>
      </c>
      <c r="N63" s="94">
        <v>6</v>
      </c>
      <c r="O63" s="94">
        <v>3</v>
      </c>
      <c r="P63" s="94">
        <v>2.5</v>
      </c>
      <c r="Q63" s="89">
        <f t="shared" si="1"/>
        <v>13.5</v>
      </c>
      <c r="R63" s="61">
        <f t="shared" si="2"/>
        <v>29</v>
      </c>
      <c r="S63" s="112"/>
      <c r="T63" s="112"/>
      <c r="U63" s="1"/>
    </row>
    <row r="64" spans="1:21" ht="12.75">
      <c r="A64" s="10"/>
      <c r="B64" s="58">
        <v>54</v>
      </c>
      <c r="C64" s="91"/>
      <c r="D64" s="92" t="s">
        <v>706</v>
      </c>
      <c r="E64" s="92" t="s">
        <v>88</v>
      </c>
      <c r="F64" s="92" t="s">
        <v>531</v>
      </c>
      <c r="G64" s="92" t="s">
        <v>23</v>
      </c>
      <c r="H64" s="93" t="s">
        <v>42</v>
      </c>
      <c r="I64" s="63">
        <v>7</v>
      </c>
      <c r="J64" s="89">
        <v>21.5</v>
      </c>
      <c r="K64" s="89">
        <f t="shared" si="0"/>
        <v>21.5</v>
      </c>
      <c r="L64" s="89">
        <v>4</v>
      </c>
      <c r="M64" s="89">
        <v>1</v>
      </c>
      <c r="N64" s="89">
        <v>0</v>
      </c>
      <c r="O64" s="89">
        <v>2</v>
      </c>
      <c r="P64" s="89">
        <v>0</v>
      </c>
      <c r="Q64" s="89">
        <f t="shared" si="1"/>
        <v>7</v>
      </c>
      <c r="R64" s="61">
        <f t="shared" si="2"/>
        <v>28.5</v>
      </c>
      <c r="S64" s="111"/>
      <c r="T64" s="111"/>
      <c r="U64" s="1"/>
    </row>
    <row r="65" spans="1:21" ht="12.75">
      <c r="A65" s="10"/>
      <c r="B65" s="58">
        <v>55</v>
      </c>
      <c r="C65" s="91"/>
      <c r="D65" s="92" t="s">
        <v>707</v>
      </c>
      <c r="E65" s="92" t="s">
        <v>33</v>
      </c>
      <c r="F65" s="92" t="s">
        <v>171</v>
      </c>
      <c r="G65" s="92" t="s">
        <v>23</v>
      </c>
      <c r="H65" s="93" t="s">
        <v>340</v>
      </c>
      <c r="I65" s="63">
        <v>7</v>
      </c>
      <c r="J65" s="113">
        <v>15.5</v>
      </c>
      <c r="K65" s="114">
        <v>15.5</v>
      </c>
      <c r="L65" s="113">
        <v>7</v>
      </c>
      <c r="M65" s="113">
        <v>1.5</v>
      </c>
      <c r="N65" s="113">
        <v>2</v>
      </c>
      <c r="O65" s="113">
        <v>2</v>
      </c>
      <c r="P65" s="113">
        <v>0</v>
      </c>
      <c r="Q65" s="114">
        <v>12.5</v>
      </c>
      <c r="R65" s="115">
        <v>28</v>
      </c>
      <c r="S65" s="112"/>
      <c r="T65" s="112"/>
      <c r="U65" s="1"/>
    </row>
    <row r="66" spans="1:21" ht="12.75">
      <c r="A66" s="10"/>
      <c r="B66" s="58">
        <v>56</v>
      </c>
      <c r="C66" s="91"/>
      <c r="D66" s="92" t="s">
        <v>708</v>
      </c>
      <c r="E66" s="92" t="s">
        <v>149</v>
      </c>
      <c r="F66" s="92" t="s">
        <v>123</v>
      </c>
      <c r="G66" s="92" t="s">
        <v>23</v>
      </c>
      <c r="H66" s="93" t="s">
        <v>578</v>
      </c>
      <c r="I66" s="63">
        <v>7</v>
      </c>
      <c r="J66" s="94">
        <v>13</v>
      </c>
      <c r="K66" s="89">
        <f aca="true" t="shared" si="3" ref="K66:K128">J66</f>
        <v>13</v>
      </c>
      <c r="L66" s="94">
        <v>2</v>
      </c>
      <c r="M66" s="94">
        <v>3.5</v>
      </c>
      <c r="N66" s="94">
        <v>2</v>
      </c>
      <c r="O66" s="94">
        <v>3</v>
      </c>
      <c r="P66" s="94">
        <v>4.5</v>
      </c>
      <c r="Q66" s="89">
        <f aca="true" t="shared" si="4" ref="Q66:Q128">SUM(L66:P66)</f>
        <v>15</v>
      </c>
      <c r="R66" s="61">
        <f aca="true" t="shared" si="5" ref="R66:R128">K66+Q66</f>
        <v>28</v>
      </c>
      <c r="S66" s="112"/>
      <c r="T66" s="112"/>
      <c r="U66" s="1"/>
    </row>
    <row r="67" spans="1:21" ht="12.75">
      <c r="A67" s="10"/>
      <c r="B67" s="58">
        <v>57</v>
      </c>
      <c r="C67" s="91"/>
      <c r="D67" s="92" t="s">
        <v>709</v>
      </c>
      <c r="E67" s="92" t="s">
        <v>144</v>
      </c>
      <c r="F67" s="92" t="s">
        <v>278</v>
      </c>
      <c r="G67" s="92" t="s">
        <v>23</v>
      </c>
      <c r="H67" s="93" t="s">
        <v>38</v>
      </c>
      <c r="I67" s="63">
        <v>7</v>
      </c>
      <c r="J67" s="94">
        <v>17</v>
      </c>
      <c r="K67" s="89">
        <f t="shared" si="3"/>
        <v>17</v>
      </c>
      <c r="L67" s="94">
        <v>6</v>
      </c>
      <c r="M67" s="94">
        <v>2</v>
      </c>
      <c r="N67" s="94">
        <v>1</v>
      </c>
      <c r="O67" s="94">
        <v>2</v>
      </c>
      <c r="P67" s="94">
        <v>0</v>
      </c>
      <c r="Q67" s="89">
        <f t="shared" si="4"/>
        <v>11</v>
      </c>
      <c r="R67" s="61">
        <f t="shared" si="5"/>
        <v>28</v>
      </c>
      <c r="S67" s="112"/>
      <c r="T67" s="112"/>
      <c r="U67" s="1"/>
    </row>
    <row r="68" spans="1:21" ht="12.75">
      <c r="A68" s="10"/>
      <c r="B68" s="58">
        <v>58</v>
      </c>
      <c r="C68" s="91"/>
      <c r="D68" s="92" t="s">
        <v>710</v>
      </c>
      <c r="E68" s="92" t="s">
        <v>81</v>
      </c>
      <c r="F68" s="92" t="s">
        <v>445</v>
      </c>
      <c r="G68" s="92" t="s">
        <v>23</v>
      </c>
      <c r="H68" s="93" t="s">
        <v>57</v>
      </c>
      <c r="I68" s="63">
        <v>7</v>
      </c>
      <c r="J68" s="89">
        <v>17</v>
      </c>
      <c r="K68" s="89">
        <f t="shared" si="3"/>
        <v>17</v>
      </c>
      <c r="L68" s="89">
        <v>7</v>
      </c>
      <c r="M68" s="89">
        <v>4</v>
      </c>
      <c r="N68" s="89">
        <v>0</v>
      </c>
      <c r="O68" s="89">
        <v>0</v>
      </c>
      <c r="P68" s="89">
        <v>0</v>
      </c>
      <c r="Q68" s="89">
        <f t="shared" si="4"/>
        <v>11</v>
      </c>
      <c r="R68" s="61">
        <f t="shared" si="5"/>
        <v>28</v>
      </c>
      <c r="S68" s="111"/>
      <c r="T68" s="111"/>
      <c r="U68" s="1"/>
    </row>
    <row r="69" spans="1:21" ht="25.5">
      <c r="A69" s="10"/>
      <c r="B69" s="58">
        <v>59</v>
      </c>
      <c r="C69" s="91"/>
      <c r="D69" s="92" t="s">
        <v>711</v>
      </c>
      <c r="E69" s="92" t="s">
        <v>153</v>
      </c>
      <c r="F69" s="92" t="s">
        <v>127</v>
      </c>
      <c r="G69" s="92" t="s">
        <v>23</v>
      </c>
      <c r="H69" s="93" t="s">
        <v>172</v>
      </c>
      <c r="I69" s="63">
        <v>7</v>
      </c>
      <c r="J69" s="94">
        <v>16</v>
      </c>
      <c r="K69" s="89">
        <f t="shared" si="3"/>
        <v>16</v>
      </c>
      <c r="L69" s="94">
        <v>3</v>
      </c>
      <c r="M69" s="94">
        <v>6</v>
      </c>
      <c r="N69" s="94">
        <v>3</v>
      </c>
      <c r="O69" s="94">
        <v>0</v>
      </c>
      <c r="P69" s="94">
        <v>0</v>
      </c>
      <c r="Q69" s="89">
        <f t="shared" si="4"/>
        <v>12</v>
      </c>
      <c r="R69" s="61">
        <f t="shared" si="5"/>
        <v>28</v>
      </c>
      <c r="S69" s="112"/>
      <c r="T69" s="112"/>
      <c r="U69" s="1"/>
    </row>
    <row r="70" spans="1:21" ht="12.75">
      <c r="A70" s="10"/>
      <c r="B70" s="58">
        <v>60</v>
      </c>
      <c r="C70" s="91"/>
      <c r="D70" s="92" t="s">
        <v>712</v>
      </c>
      <c r="E70" s="92" t="s">
        <v>116</v>
      </c>
      <c r="F70" s="92" t="s">
        <v>45</v>
      </c>
      <c r="G70" s="92" t="s">
        <v>23</v>
      </c>
      <c r="H70" s="93" t="s">
        <v>57</v>
      </c>
      <c r="I70" s="63">
        <v>7</v>
      </c>
      <c r="J70" s="94">
        <v>17.5</v>
      </c>
      <c r="K70" s="89">
        <f t="shared" si="3"/>
        <v>17.5</v>
      </c>
      <c r="L70" s="94">
        <v>0</v>
      </c>
      <c r="M70" s="94">
        <v>5</v>
      </c>
      <c r="N70" s="94">
        <v>3</v>
      </c>
      <c r="O70" s="94">
        <v>0</v>
      </c>
      <c r="P70" s="94">
        <v>2.5</v>
      </c>
      <c r="Q70" s="89">
        <f t="shared" si="4"/>
        <v>10.5</v>
      </c>
      <c r="R70" s="61">
        <f t="shared" si="5"/>
        <v>28</v>
      </c>
      <c r="S70" s="112"/>
      <c r="T70" s="112"/>
      <c r="U70" s="1"/>
    </row>
    <row r="71" spans="1:21" ht="12.75">
      <c r="A71" s="10"/>
      <c r="B71" s="58">
        <v>61</v>
      </c>
      <c r="C71" s="91"/>
      <c r="D71" s="92" t="s">
        <v>713</v>
      </c>
      <c r="E71" s="92" t="s">
        <v>101</v>
      </c>
      <c r="F71" s="92" t="s">
        <v>283</v>
      </c>
      <c r="G71" s="92" t="s">
        <v>23</v>
      </c>
      <c r="H71" s="93" t="s">
        <v>57</v>
      </c>
      <c r="I71" s="63">
        <v>7</v>
      </c>
      <c r="J71" s="94">
        <v>14.5</v>
      </c>
      <c r="K71" s="89">
        <f t="shared" si="3"/>
        <v>14.5</v>
      </c>
      <c r="L71" s="94">
        <v>2</v>
      </c>
      <c r="M71" s="94">
        <v>3</v>
      </c>
      <c r="N71" s="94">
        <v>2</v>
      </c>
      <c r="O71" s="94">
        <v>5</v>
      </c>
      <c r="P71" s="94">
        <v>1</v>
      </c>
      <c r="Q71" s="89">
        <f t="shared" si="4"/>
        <v>13</v>
      </c>
      <c r="R71" s="61">
        <f t="shared" si="5"/>
        <v>27.5</v>
      </c>
      <c r="S71" s="112"/>
      <c r="T71" s="112"/>
      <c r="U71" s="1"/>
    </row>
    <row r="72" spans="1:21" ht="12.75">
      <c r="A72" s="10"/>
      <c r="B72" s="58">
        <v>62</v>
      </c>
      <c r="C72" s="91"/>
      <c r="D72" s="110" t="s">
        <v>714</v>
      </c>
      <c r="E72" s="110" t="s">
        <v>481</v>
      </c>
      <c r="F72" s="110" t="s">
        <v>62</v>
      </c>
      <c r="G72" s="92" t="s">
        <v>23</v>
      </c>
      <c r="H72" s="93" t="s">
        <v>261</v>
      </c>
      <c r="I72" s="63">
        <v>7</v>
      </c>
      <c r="J72" s="94">
        <v>12</v>
      </c>
      <c r="K72" s="89">
        <f t="shared" si="3"/>
        <v>12</v>
      </c>
      <c r="L72" s="94">
        <v>2</v>
      </c>
      <c r="M72" s="94">
        <v>4.5</v>
      </c>
      <c r="N72" s="94">
        <v>3</v>
      </c>
      <c r="O72" s="94">
        <v>2</v>
      </c>
      <c r="P72" s="94">
        <v>4</v>
      </c>
      <c r="Q72" s="89">
        <f t="shared" si="4"/>
        <v>15.5</v>
      </c>
      <c r="R72" s="61">
        <f t="shared" si="5"/>
        <v>27.5</v>
      </c>
      <c r="S72" s="112"/>
      <c r="T72" s="112"/>
      <c r="U72" s="1"/>
    </row>
    <row r="73" spans="1:21" ht="12.75">
      <c r="A73" s="10"/>
      <c r="B73" s="58">
        <v>63</v>
      </c>
      <c r="C73" s="91"/>
      <c r="D73" s="92" t="s">
        <v>715</v>
      </c>
      <c r="E73" s="92" t="s">
        <v>528</v>
      </c>
      <c r="F73" s="92" t="s">
        <v>309</v>
      </c>
      <c r="G73" s="92" t="s">
        <v>23</v>
      </c>
      <c r="H73" s="93" t="s">
        <v>218</v>
      </c>
      <c r="I73" s="63">
        <v>7</v>
      </c>
      <c r="J73" s="94">
        <v>17.5</v>
      </c>
      <c r="K73" s="89">
        <f t="shared" si="3"/>
        <v>17.5</v>
      </c>
      <c r="L73" s="94">
        <v>5</v>
      </c>
      <c r="M73" s="94">
        <v>2</v>
      </c>
      <c r="N73" s="94">
        <v>3</v>
      </c>
      <c r="O73" s="94">
        <v>0</v>
      </c>
      <c r="P73" s="94"/>
      <c r="Q73" s="89">
        <f t="shared" si="4"/>
        <v>10</v>
      </c>
      <c r="R73" s="61">
        <f t="shared" si="5"/>
        <v>27.5</v>
      </c>
      <c r="S73" s="112"/>
      <c r="T73" s="112"/>
      <c r="U73" s="1"/>
    </row>
    <row r="74" spans="1:21" ht="12.75">
      <c r="A74" s="10"/>
      <c r="B74" s="58">
        <v>64</v>
      </c>
      <c r="C74" s="91"/>
      <c r="D74" s="92" t="s">
        <v>716</v>
      </c>
      <c r="E74" s="92" t="s">
        <v>311</v>
      </c>
      <c r="F74" s="92" t="s">
        <v>127</v>
      </c>
      <c r="G74" s="92" t="s">
        <v>23</v>
      </c>
      <c r="H74" s="93" t="s">
        <v>69</v>
      </c>
      <c r="I74" s="63">
        <v>7</v>
      </c>
      <c r="J74" s="89">
        <v>15</v>
      </c>
      <c r="K74" s="89">
        <f t="shared" si="3"/>
        <v>15</v>
      </c>
      <c r="L74" s="89">
        <v>7</v>
      </c>
      <c r="M74" s="89">
        <v>2</v>
      </c>
      <c r="N74" s="89">
        <v>2</v>
      </c>
      <c r="O74" s="89">
        <v>1</v>
      </c>
      <c r="P74" s="89">
        <v>0.5</v>
      </c>
      <c r="Q74" s="89">
        <f t="shared" si="4"/>
        <v>12.5</v>
      </c>
      <c r="R74" s="61">
        <f t="shared" si="5"/>
        <v>27.5</v>
      </c>
      <c r="S74" s="111"/>
      <c r="T74" s="111"/>
      <c r="U74" s="1"/>
    </row>
    <row r="75" spans="1:21" ht="12.75">
      <c r="A75" s="10"/>
      <c r="B75" s="58">
        <v>65</v>
      </c>
      <c r="C75" s="91"/>
      <c r="D75" s="92" t="s">
        <v>717</v>
      </c>
      <c r="E75" s="92" t="s">
        <v>81</v>
      </c>
      <c r="F75" s="92" t="s">
        <v>362</v>
      </c>
      <c r="G75" s="92" t="s">
        <v>23</v>
      </c>
      <c r="H75" s="93" t="s">
        <v>57</v>
      </c>
      <c r="I75" s="63">
        <v>7</v>
      </c>
      <c r="J75" s="89">
        <v>14</v>
      </c>
      <c r="K75" s="89">
        <f t="shared" si="3"/>
        <v>14</v>
      </c>
      <c r="L75" s="89">
        <v>3</v>
      </c>
      <c r="M75" s="89">
        <v>2</v>
      </c>
      <c r="N75" s="89">
        <v>2</v>
      </c>
      <c r="O75" s="89">
        <v>4</v>
      </c>
      <c r="P75" s="89">
        <v>2.5</v>
      </c>
      <c r="Q75" s="89">
        <f t="shared" si="4"/>
        <v>13.5</v>
      </c>
      <c r="R75" s="61">
        <f t="shared" si="5"/>
        <v>27.5</v>
      </c>
      <c r="S75" s="111"/>
      <c r="T75" s="111"/>
      <c r="U75" s="1"/>
    </row>
    <row r="76" spans="1:21" ht="12.75">
      <c r="A76" s="10"/>
      <c r="B76" s="58">
        <v>66</v>
      </c>
      <c r="C76" s="91"/>
      <c r="D76" s="92" t="s">
        <v>718</v>
      </c>
      <c r="E76" s="92" t="s">
        <v>129</v>
      </c>
      <c r="F76" s="92" t="s">
        <v>166</v>
      </c>
      <c r="G76" s="92" t="s">
        <v>23</v>
      </c>
      <c r="H76" s="93" t="s">
        <v>65</v>
      </c>
      <c r="I76" s="63">
        <v>7</v>
      </c>
      <c r="J76" s="89">
        <v>13</v>
      </c>
      <c r="K76" s="89">
        <f t="shared" si="3"/>
        <v>13</v>
      </c>
      <c r="L76" s="89">
        <v>2</v>
      </c>
      <c r="M76" s="89">
        <v>5</v>
      </c>
      <c r="N76" s="89">
        <v>2</v>
      </c>
      <c r="O76" s="89">
        <v>4</v>
      </c>
      <c r="P76" s="89">
        <v>1.5</v>
      </c>
      <c r="Q76" s="89">
        <f t="shared" si="4"/>
        <v>14.5</v>
      </c>
      <c r="R76" s="61">
        <f t="shared" si="5"/>
        <v>27.5</v>
      </c>
      <c r="S76" s="111"/>
      <c r="T76" s="111"/>
      <c r="U76" s="1"/>
    </row>
    <row r="77" spans="1:21" ht="12.75">
      <c r="A77" s="10"/>
      <c r="B77" s="58">
        <v>67</v>
      </c>
      <c r="C77" s="91"/>
      <c r="D77" s="92" t="s">
        <v>719</v>
      </c>
      <c r="E77" s="92" t="s">
        <v>85</v>
      </c>
      <c r="F77" s="92" t="s">
        <v>62</v>
      </c>
      <c r="G77" s="92" t="s">
        <v>23</v>
      </c>
      <c r="H77" s="93" t="s">
        <v>266</v>
      </c>
      <c r="I77" s="63">
        <v>7</v>
      </c>
      <c r="J77" s="94">
        <v>17</v>
      </c>
      <c r="K77" s="89">
        <f t="shared" si="3"/>
        <v>17</v>
      </c>
      <c r="L77" s="94">
        <v>0</v>
      </c>
      <c r="M77" s="94">
        <v>0</v>
      </c>
      <c r="N77" s="94">
        <v>4</v>
      </c>
      <c r="O77" s="94">
        <v>3</v>
      </c>
      <c r="P77" s="94">
        <v>3</v>
      </c>
      <c r="Q77" s="89">
        <f t="shared" si="4"/>
        <v>10</v>
      </c>
      <c r="R77" s="61">
        <f t="shared" si="5"/>
        <v>27</v>
      </c>
      <c r="S77" s="112"/>
      <c r="T77" s="112"/>
      <c r="U77" s="1"/>
    </row>
    <row r="78" spans="1:21" ht="12.75">
      <c r="A78" s="10"/>
      <c r="B78" s="58">
        <v>68</v>
      </c>
      <c r="C78" s="91"/>
      <c r="D78" s="92" t="s">
        <v>720</v>
      </c>
      <c r="E78" s="92" t="s">
        <v>116</v>
      </c>
      <c r="F78" s="92" t="s">
        <v>390</v>
      </c>
      <c r="G78" s="92" t="s">
        <v>23</v>
      </c>
      <c r="H78" s="93" t="s">
        <v>42</v>
      </c>
      <c r="I78" s="63">
        <v>7</v>
      </c>
      <c r="J78" s="94">
        <v>15</v>
      </c>
      <c r="K78" s="89">
        <f t="shared" si="3"/>
        <v>15</v>
      </c>
      <c r="L78" s="94">
        <v>1</v>
      </c>
      <c r="M78" s="94">
        <v>3.5</v>
      </c>
      <c r="N78" s="94">
        <v>5</v>
      </c>
      <c r="O78" s="94">
        <v>2</v>
      </c>
      <c r="P78" s="94">
        <v>0</v>
      </c>
      <c r="Q78" s="89">
        <f t="shared" si="4"/>
        <v>11.5</v>
      </c>
      <c r="R78" s="61">
        <f t="shared" si="5"/>
        <v>26.5</v>
      </c>
      <c r="S78" s="112"/>
      <c r="T78" s="112"/>
      <c r="U78" s="1"/>
    </row>
    <row r="79" spans="1:21" ht="12.75">
      <c r="A79" s="10"/>
      <c r="B79" s="58">
        <v>69</v>
      </c>
      <c r="C79" s="91"/>
      <c r="D79" s="92" t="s">
        <v>721</v>
      </c>
      <c r="E79" s="92" t="s">
        <v>722</v>
      </c>
      <c r="F79" s="92" t="s">
        <v>48</v>
      </c>
      <c r="G79" s="92" t="s">
        <v>23</v>
      </c>
      <c r="H79" s="93" t="s">
        <v>57</v>
      </c>
      <c r="I79" s="63">
        <v>7</v>
      </c>
      <c r="J79" s="94">
        <v>19.5</v>
      </c>
      <c r="K79" s="89">
        <f t="shared" si="3"/>
        <v>19.5</v>
      </c>
      <c r="L79" s="94">
        <v>2</v>
      </c>
      <c r="M79" s="94">
        <v>0</v>
      </c>
      <c r="N79" s="94">
        <v>2</v>
      </c>
      <c r="O79" s="94">
        <v>1</v>
      </c>
      <c r="P79" s="94">
        <v>1.5</v>
      </c>
      <c r="Q79" s="89">
        <f t="shared" si="4"/>
        <v>6.5</v>
      </c>
      <c r="R79" s="61">
        <f t="shared" si="5"/>
        <v>26</v>
      </c>
      <c r="S79" s="112"/>
      <c r="T79" s="112"/>
      <c r="U79" s="1"/>
    </row>
    <row r="80" spans="1:21" ht="12.75">
      <c r="A80" s="10"/>
      <c r="B80" s="58">
        <v>70</v>
      </c>
      <c r="C80" s="91"/>
      <c r="D80" s="92" t="s">
        <v>723</v>
      </c>
      <c r="E80" s="92" t="s">
        <v>448</v>
      </c>
      <c r="F80" s="92" t="s">
        <v>362</v>
      </c>
      <c r="G80" s="92" t="s">
        <v>23</v>
      </c>
      <c r="H80" s="93" t="s">
        <v>42</v>
      </c>
      <c r="I80" s="63">
        <v>7</v>
      </c>
      <c r="J80" s="94">
        <v>14.5</v>
      </c>
      <c r="K80" s="89">
        <f t="shared" si="3"/>
        <v>14.5</v>
      </c>
      <c r="L80" s="94">
        <v>4</v>
      </c>
      <c r="M80" s="94">
        <v>1</v>
      </c>
      <c r="N80" s="94">
        <v>2</v>
      </c>
      <c r="O80" s="94">
        <v>4</v>
      </c>
      <c r="P80" s="94">
        <v>0</v>
      </c>
      <c r="Q80" s="89">
        <f t="shared" si="4"/>
        <v>11</v>
      </c>
      <c r="R80" s="61">
        <f t="shared" si="5"/>
        <v>25.5</v>
      </c>
      <c r="S80" s="112"/>
      <c r="T80" s="112"/>
      <c r="U80" s="1"/>
    </row>
    <row r="81" spans="1:21" ht="12.75">
      <c r="A81" s="10"/>
      <c r="B81" s="58">
        <v>71</v>
      </c>
      <c r="C81" s="91"/>
      <c r="D81" s="92" t="s">
        <v>724</v>
      </c>
      <c r="E81" s="92" t="s">
        <v>519</v>
      </c>
      <c r="F81" s="92" t="s">
        <v>45</v>
      </c>
      <c r="G81" s="92" t="s">
        <v>23</v>
      </c>
      <c r="H81" s="93" t="s">
        <v>65</v>
      </c>
      <c r="I81" s="63">
        <v>7</v>
      </c>
      <c r="J81" s="94">
        <v>15</v>
      </c>
      <c r="K81" s="89">
        <f t="shared" si="3"/>
        <v>15</v>
      </c>
      <c r="L81" s="94">
        <v>2</v>
      </c>
      <c r="M81" s="94">
        <v>3.5</v>
      </c>
      <c r="N81" s="94">
        <v>2</v>
      </c>
      <c r="O81" s="94">
        <v>1</v>
      </c>
      <c r="P81" s="94">
        <v>2</v>
      </c>
      <c r="Q81" s="89">
        <f t="shared" si="4"/>
        <v>10.5</v>
      </c>
      <c r="R81" s="61">
        <f t="shared" si="5"/>
        <v>25.5</v>
      </c>
      <c r="S81" s="112"/>
      <c r="T81" s="112"/>
      <c r="U81" s="1"/>
    </row>
    <row r="82" spans="1:21" ht="12.75">
      <c r="A82" s="10"/>
      <c r="B82" s="58">
        <v>72</v>
      </c>
      <c r="C82" s="91"/>
      <c r="D82" s="92" t="s">
        <v>725</v>
      </c>
      <c r="E82" s="92" t="s">
        <v>29</v>
      </c>
      <c r="F82" s="92" t="s">
        <v>384</v>
      </c>
      <c r="G82" s="92" t="s">
        <v>23</v>
      </c>
      <c r="H82" s="93" t="s">
        <v>57</v>
      </c>
      <c r="I82" s="63">
        <v>7</v>
      </c>
      <c r="J82" s="94">
        <v>20.5</v>
      </c>
      <c r="K82" s="89">
        <f t="shared" si="3"/>
        <v>20.5</v>
      </c>
      <c r="L82" s="94">
        <v>2</v>
      </c>
      <c r="M82" s="94">
        <v>1</v>
      </c>
      <c r="N82" s="94">
        <v>1</v>
      </c>
      <c r="O82" s="94">
        <v>1</v>
      </c>
      <c r="P82" s="94">
        <v>0</v>
      </c>
      <c r="Q82" s="89">
        <f t="shared" si="4"/>
        <v>5</v>
      </c>
      <c r="R82" s="61">
        <f t="shared" si="5"/>
        <v>25.5</v>
      </c>
      <c r="S82" s="112"/>
      <c r="T82" s="112"/>
      <c r="U82" s="1"/>
    </row>
    <row r="83" spans="1:21" ht="25.5">
      <c r="A83" s="10"/>
      <c r="B83" s="58">
        <v>73</v>
      </c>
      <c r="C83" s="104"/>
      <c r="D83" s="105" t="s">
        <v>726</v>
      </c>
      <c r="E83" s="105" t="s">
        <v>268</v>
      </c>
      <c r="F83" s="105" t="s">
        <v>37</v>
      </c>
      <c r="G83" s="105" t="s">
        <v>23</v>
      </c>
      <c r="H83" s="106" t="s">
        <v>727</v>
      </c>
      <c r="I83" s="107">
        <v>7</v>
      </c>
      <c r="J83" s="94">
        <v>14</v>
      </c>
      <c r="K83" s="89">
        <f t="shared" si="3"/>
        <v>14</v>
      </c>
      <c r="L83" s="94">
        <v>4</v>
      </c>
      <c r="M83" s="94">
        <v>3</v>
      </c>
      <c r="N83" s="94">
        <v>1</v>
      </c>
      <c r="O83" s="94">
        <v>3</v>
      </c>
      <c r="P83" s="94">
        <v>0</v>
      </c>
      <c r="Q83" s="89">
        <f t="shared" si="4"/>
        <v>11</v>
      </c>
      <c r="R83" s="108">
        <f t="shared" si="5"/>
        <v>25</v>
      </c>
      <c r="S83" s="116"/>
      <c r="T83" s="116"/>
      <c r="U83" s="1"/>
    </row>
    <row r="84" spans="1:21" ht="25.5">
      <c r="A84" s="10"/>
      <c r="B84" s="58">
        <v>74</v>
      </c>
      <c r="C84" s="91"/>
      <c r="D84" s="92" t="s">
        <v>728</v>
      </c>
      <c r="E84" s="92" t="s">
        <v>26</v>
      </c>
      <c r="F84" s="92" t="s">
        <v>729</v>
      </c>
      <c r="G84" s="92" t="s">
        <v>23</v>
      </c>
      <c r="H84" s="93" t="s">
        <v>194</v>
      </c>
      <c r="I84" s="63">
        <v>7</v>
      </c>
      <c r="J84" s="94">
        <v>19.5</v>
      </c>
      <c r="K84" s="89">
        <f t="shared" si="3"/>
        <v>19.5</v>
      </c>
      <c r="L84" s="94">
        <v>0</v>
      </c>
      <c r="M84" s="94">
        <v>1.5</v>
      </c>
      <c r="N84" s="94">
        <v>0</v>
      </c>
      <c r="O84" s="94">
        <v>4</v>
      </c>
      <c r="P84" s="94">
        <v>0</v>
      </c>
      <c r="Q84" s="89">
        <f t="shared" si="4"/>
        <v>5.5</v>
      </c>
      <c r="R84" s="61">
        <f t="shared" si="5"/>
        <v>25</v>
      </c>
      <c r="S84" s="112"/>
      <c r="T84" s="112"/>
      <c r="U84" s="1"/>
    </row>
    <row r="85" spans="1:21" ht="12.75">
      <c r="A85" s="101"/>
      <c r="B85" s="58">
        <v>75</v>
      </c>
      <c r="C85" s="91"/>
      <c r="D85" s="92" t="s">
        <v>730</v>
      </c>
      <c r="E85" s="92" t="s">
        <v>108</v>
      </c>
      <c r="F85" s="92" t="s">
        <v>45</v>
      </c>
      <c r="G85" s="92" t="s">
        <v>23</v>
      </c>
      <c r="H85" s="93" t="s">
        <v>57</v>
      </c>
      <c r="I85" s="63">
        <v>7</v>
      </c>
      <c r="J85" s="89">
        <v>15</v>
      </c>
      <c r="K85" s="89">
        <f t="shared" si="3"/>
        <v>15</v>
      </c>
      <c r="L85" s="89">
        <v>3</v>
      </c>
      <c r="M85" s="89">
        <v>0.5</v>
      </c>
      <c r="N85" s="89">
        <v>1</v>
      </c>
      <c r="O85" s="89">
        <v>3</v>
      </c>
      <c r="P85" s="89">
        <v>2.5</v>
      </c>
      <c r="Q85" s="89">
        <f t="shared" si="4"/>
        <v>10</v>
      </c>
      <c r="R85" s="61">
        <f t="shared" si="5"/>
        <v>25</v>
      </c>
      <c r="S85" s="111"/>
      <c r="T85" s="111"/>
      <c r="U85" s="102"/>
    </row>
    <row r="86" spans="1:21" ht="12.75">
      <c r="A86" s="10"/>
      <c r="B86" s="58">
        <v>76</v>
      </c>
      <c r="C86" s="91"/>
      <c r="D86" s="92" t="s">
        <v>731</v>
      </c>
      <c r="E86" s="92" t="s">
        <v>268</v>
      </c>
      <c r="F86" s="92" t="s">
        <v>62</v>
      </c>
      <c r="G86" s="92" t="s">
        <v>23</v>
      </c>
      <c r="H86" s="93" t="s">
        <v>34</v>
      </c>
      <c r="I86" s="63">
        <v>7</v>
      </c>
      <c r="J86" s="94">
        <v>12</v>
      </c>
      <c r="K86" s="89">
        <f t="shared" si="3"/>
        <v>12</v>
      </c>
      <c r="L86" s="94">
        <v>2</v>
      </c>
      <c r="M86" s="94">
        <v>1.5</v>
      </c>
      <c r="N86" s="94">
        <v>4</v>
      </c>
      <c r="O86" s="94">
        <v>3</v>
      </c>
      <c r="P86" s="94">
        <v>2</v>
      </c>
      <c r="Q86" s="89">
        <f t="shared" si="4"/>
        <v>12.5</v>
      </c>
      <c r="R86" s="61">
        <f t="shared" si="5"/>
        <v>24.5</v>
      </c>
      <c r="S86" s="112"/>
      <c r="T86" s="112"/>
      <c r="U86" s="1"/>
    </row>
    <row r="87" spans="1:21" ht="12.75">
      <c r="A87" s="10"/>
      <c r="B87" s="58">
        <v>77</v>
      </c>
      <c r="C87" s="91"/>
      <c r="D87" s="92" t="s">
        <v>732</v>
      </c>
      <c r="E87" s="92" t="s">
        <v>112</v>
      </c>
      <c r="F87" s="92" t="s">
        <v>37</v>
      </c>
      <c r="G87" s="92" t="s">
        <v>23</v>
      </c>
      <c r="H87" s="93" t="s">
        <v>146</v>
      </c>
      <c r="I87" s="63">
        <v>7</v>
      </c>
      <c r="J87" s="89">
        <v>13.5</v>
      </c>
      <c r="K87" s="89">
        <f t="shared" si="3"/>
        <v>13.5</v>
      </c>
      <c r="L87" s="89">
        <v>5</v>
      </c>
      <c r="M87" s="89">
        <v>2</v>
      </c>
      <c r="N87" s="89">
        <v>2</v>
      </c>
      <c r="O87" s="89">
        <v>1</v>
      </c>
      <c r="P87" s="89">
        <v>0.5</v>
      </c>
      <c r="Q87" s="89">
        <f t="shared" si="4"/>
        <v>10.5</v>
      </c>
      <c r="R87" s="61">
        <f t="shared" si="5"/>
        <v>24</v>
      </c>
      <c r="S87" s="111"/>
      <c r="T87" s="111"/>
      <c r="U87" s="1"/>
    </row>
    <row r="88" spans="1:21" ht="12.75">
      <c r="A88" s="10"/>
      <c r="B88" s="58">
        <v>78</v>
      </c>
      <c r="C88" s="91"/>
      <c r="D88" s="92" t="s">
        <v>733</v>
      </c>
      <c r="E88" s="92" t="s">
        <v>224</v>
      </c>
      <c r="F88" s="92" t="s">
        <v>381</v>
      </c>
      <c r="G88" s="92" t="s">
        <v>23</v>
      </c>
      <c r="H88" s="93" t="s">
        <v>69</v>
      </c>
      <c r="I88" s="63">
        <v>7</v>
      </c>
      <c r="J88" s="94">
        <v>11.5</v>
      </c>
      <c r="K88" s="89">
        <f t="shared" si="3"/>
        <v>11.5</v>
      </c>
      <c r="L88" s="94">
        <v>0</v>
      </c>
      <c r="M88" s="94">
        <v>2.5</v>
      </c>
      <c r="N88" s="94">
        <v>3</v>
      </c>
      <c r="O88" s="94">
        <v>4</v>
      </c>
      <c r="P88" s="94">
        <v>3</v>
      </c>
      <c r="Q88" s="89">
        <f t="shared" si="4"/>
        <v>12.5</v>
      </c>
      <c r="R88" s="61">
        <f t="shared" si="5"/>
        <v>24</v>
      </c>
      <c r="S88" s="112"/>
      <c r="T88" s="112"/>
      <c r="U88" s="1"/>
    </row>
    <row r="89" spans="1:21" ht="12.75">
      <c r="A89" s="10"/>
      <c r="B89" s="58">
        <v>79</v>
      </c>
      <c r="C89" s="91"/>
      <c r="D89" s="92" t="s">
        <v>734</v>
      </c>
      <c r="E89" s="92" t="s">
        <v>473</v>
      </c>
      <c r="F89" s="92" t="s">
        <v>78</v>
      </c>
      <c r="G89" s="92" t="s">
        <v>23</v>
      </c>
      <c r="H89" s="93" t="s">
        <v>324</v>
      </c>
      <c r="I89" s="63">
        <v>7</v>
      </c>
      <c r="J89" s="89">
        <v>16</v>
      </c>
      <c r="K89" s="89">
        <f t="shared" si="3"/>
        <v>16</v>
      </c>
      <c r="L89" s="89">
        <v>2</v>
      </c>
      <c r="M89" s="89">
        <v>3</v>
      </c>
      <c r="N89" s="89">
        <v>3</v>
      </c>
      <c r="O89" s="89">
        <v>0</v>
      </c>
      <c r="P89" s="89">
        <v>0</v>
      </c>
      <c r="Q89" s="89">
        <f t="shared" si="4"/>
        <v>8</v>
      </c>
      <c r="R89" s="61">
        <f t="shared" si="5"/>
        <v>24</v>
      </c>
      <c r="S89" s="111"/>
      <c r="T89" s="111"/>
      <c r="U89" s="1"/>
    </row>
    <row r="90" spans="1:21" ht="12.75">
      <c r="A90" s="10"/>
      <c r="B90" s="58">
        <v>80</v>
      </c>
      <c r="C90" s="91"/>
      <c r="D90" s="92" t="s">
        <v>735</v>
      </c>
      <c r="E90" s="92" t="s">
        <v>112</v>
      </c>
      <c r="F90" s="92" t="s">
        <v>27</v>
      </c>
      <c r="G90" s="92" t="s">
        <v>23</v>
      </c>
      <c r="H90" s="93" t="s">
        <v>65</v>
      </c>
      <c r="I90" s="63">
        <v>7</v>
      </c>
      <c r="J90" s="89">
        <v>13.5</v>
      </c>
      <c r="K90" s="89">
        <f t="shared" si="3"/>
        <v>13.5</v>
      </c>
      <c r="L90" s="89">
        <v>0</v>
      </c>
      <c r="M90" s="89">
        <v>5.5</v>
      </c>
      <c r="N90" s="89">
        <v>4</v>
      </c>
      <c r="O90" s="89">
        <v>0</v>
      </c>
      <c r="P90" s="89">
        <v>1</v>
      </c>
      <c r="Q90" s="89">
        <f t="shared" si="4"/>
        <v>10.5</v>
      </c>
      <c r="R90" s="61">
        <f t="shared" si="5"/>
        <v>24</v>
      </c>
      <c r="S90" s="111"/>
      <c r="T90" s="111"/>
      <c r="U90" s="1"/>
    </row>
    <row r="91" spans="1:21" ht="12.75">
      <c r="A91" s="10"/>
      <c r="B91" s="58">
        <v>81</v>
      </c>
      <c r="C91" s="91"/>
      <c r="D91" s="92" t="s">
        <v>736</v>
      </c>
      <c r="E91" s="92" t="s">
        <v>481</v>
      </c>
      <c r="F91" s="92" t="s">
        <v>171</v>
      </c>
      <c r="G91" s="92" t="s">
        <v>23</v>
      </c>
      <c r="H91" s="93" t="s">
        <v>363</v>
      </c>
      <c r="I91" s="63">
        <v>7</v>
      </c>
      <c r="J91" s="89">
        <v>13</v>
      </c>
      <c r="K91" s="89">
        <f t="shared" si="3"/>
        <v>13</v>
      </c>
      <c r="L91" s="89">
        <v>4</v>
      </c>
      <c r="M91" s="89">
        <v>2.5</v>
      </c>
      <c r="N91" s="89">
        <v>1</v>
      </c>
      <c r="O91" s="89">
        <v>3</v>
      </c>
      <c r="P91" s="89">
        <v>0.5</v>
      </c>
      <c r="Q91" s="89">
        <f t="shared" si="4"/>
        <v>11</v>
      </c>
      <c r="R91" s="61">
        <f t="shared" si="5"/>
        <v>24</v>
      </c>
      <c r="S91" s="111"/>
      <c r="T91" s="111"/>
      <c r="U91" s="1"/>
    </row>
    <row r="92" spans="1:21" ht="12.75">
      <c r="A92" s="10"/>
      <c r="B92" s="58">
        <v>82</v>
      </c>
      <c r="C92" s="91"/>
      <c r="D92" s="110" t="s">
        <v>737</v>
      </c>
      <c r="E92" s="110" t="s">
        <v>597</v>
      </c>
      <c r="F92" s="110" t="s">
        <v>142</v>
      </c>
      <c r="G92" s="92" t="s">
        <v>23</v>
      </c>
      <c r="H92" s="93" t="s">
        <v>57</v>
      </c>
      <c r="I92" s="63">
        <v>7</v>
      </c>
      <c r="J92" s="94">
        <v>14.5</v>
      </c>
      <c r="K92" s="89">
        <f t="shared" si="3"/>
        <v>14.5</v>
      </c>
      <c r="L92" s="94">
        <v>2</v>
      </c>
      <c r="M92" s="94">
        <v>2</v>
      </c>
      <c r="N92" s="94">
        <v>1</v>
      </c>
      <c r="O92" s="94">
        <v>2</v>
      </c>
      <c r="P92" s="94">
        <v>2</v>
      </c>
      <c r="Q92" s="89">
        <f t="shared" si="4"/>
        <v>9</v>
      </c>
      <c r="R92" s="61">
        <f t="shared" si="5"/>
        <v>23.5</v>
      </c>
      <c r="S92" s="112"/>
      <c r="T92" s="112"/>
      <c r="U92" s="1"/>
    </row>
    <row r="93" spans="1:21" ht="12.75">
      <c r="A93" s="10"/>
      <c r="B93" s="58">
        <v>83</v>
      </c>
      <c r="C93" s="91"/>
      <c r="D93" s="92" t="s">
        <v>738</v>
      </c>
      <c r="E93" s="92" t="s">
        <v>59</v>
      </c>
      <c r="F93" s="92" t="s">
        <v>166</v>
      </c>
      <c r="G93" s="92" t="s">
        <v>23</v>
      </c>
      <c r="H93" s="93" t="s">
        <v>146</v>
      </c>
      <c r="I93" s="63">
        <v>7</v>
      </c>
      <c r="J93" s="89">
        <v>13</v>
      </c>
      <c r="K93" s="89">
        <f t="shared" si="3"/>
        <v>13</v>
      </c>
      <c r="L93" s="89">
        <v>1</v>
      </c>
      <c r="M93" s="89">
        <v>1.5</v>
      </c>
      <c r="N93" s="89">
        <v>2</v>
      </c>
      <c r="O93" s="89">
        <v>2</v>
      </c>
      <c r="P93" s="89">
        <v>4</v>
      </c>
      <c r="Q93" s="89">
        <f t="shared" si="4"/>
        <v>10.5</v>
      </c>
      <c r="R93" s="61">
        <f t="shared" si="5"/>
        <v>23.5</v>
      </c>
      <c r="S93" s="111"/>
      <c r="T93" s="111"/>
      <c r="U93" s="1"/>
    </row>
    <row r="94" spans="1:21" ht="12.75">
      <c r="A94" s="10"/>
      <c r="B94" s="58">
        <v>84</v>
      </c>
      <c r="C94" s="91"/>
      <c r="D94" s="92" t="s">
        <v>739</v>
      </c>
      <c r="E94" s="92" t="s">
        <v>258</v>
      </c>
      <c r="F94" s="92" t="s">
        <v>174</v>
      </c>
      <c r="G94" s="92" t="s">
        <v>23</v>
      </c>
      <c r="H94" s="93" t="s">
        <v>740</v>
      </c>
      <c r="I94" s="63">
        <v>7</v>
      </c>
      <c r="J94" s="94">
        <v>14.5</v>
      </c>
      <c r="K94" s="89">
        <f t="shared" si="3"/>
        <v>14.5</v>
      </c>
      <c r="L94" s="94">
        <v>2</v>
      </c>
      <c r="M94" s="94">
        <v>5</v>
      </c>
      <c r="N94" s="94">
        <v>0</v>
      </c>
      <c r="O94" s="94">
        <v>1</v>
      </c>
      <c r="P94" s="94">
        <v>0.5</v>
      </c>
      <c r="Q94" s="89">
        <f t="shared" si="4"/>
        <v>8.5</v>
      </c>
      <c r="R94" s="61">
        <f t="shared" si="5"/>
        <v>23</v>
      </c>
      <c r="S94" s="112"/>
      <c r="T94" s="112"/>
      <c r="U94" s="1"/>
    </row>
    <row r="95" spans="1:21" ht="12.75">
      <c r="A95" s="10"/>
      <c r="B95" s="58">
        <v>85</v>
      </c>
      <c r="C95" s="91"/>
      <c r="D95" s="92" t="s">
        <v>741</v>
      </c>
      <c r="E95" s="92" t="s">
        <v>742</v>
      </c>
      <c r="F95" s="92" t="s">
        <v>743</v>
      </c>
      <c r="G95" s="92" t="s">
        <v>23</v>
      </c>
      <c r="H95" s="93" t="s">
        <v>146</v>
      </c>
      <c r="I95" s="63">
        <v>7</v>
      </c>
      <c r="J95" s="89">
        <v>15</v>
      </c>
      <c r="K95" s="89">
        <f t="shared" si="3"/>
        <v>15</v>
      </c>
      <c r="L95" s="89">
        <v>3</v>
      </c>
      <c r="M95" s="89">
        <v>0</v>
      </c>
      <c r="N95" s="89">
        <v>2</v>
      </c>
      <c r="O95" s="89">
        <v>2</v>
      </c>
      <c r="P95" s="89">
        <v>1</v>
      </c>
      <c r="Q95" s="89">
        <f t="shared" si="4"/>
        <v>8</v>
      </c>
      <c r="R95" s="61">
        <f t="shared" si="5"/>
        <v>23</v>
      </c>
      <c r="S95" s="111"/>
      <c r="T95" s="111"/>
      <c r="U95" s="1"/>
    </row>
    <row r="96" spans="1:21" ht="12.75">
      <c r="A96" s="10"/>
      <c r="B96" s="58">
        <v>86</v>
      </c>
      <c r="C96" s="91"/>
      <c r="D96" s="92" t="s">
        <v>744</v>
      </c>
      <c r="E96" s="92" t="s">
        <v>81</v>
      </c>
      <c r="F96" s="92" t="s">
        <v>127</v>
      </c>
      <c r="G96" s="92" t="s">
        <v>23</v>
      </c>
      <c r="H96" s="93" t="s">
        <v>343</v>
      </c>
      <c r="I96" s="63">
        <v>7</v>
      </c>
      <c r="J96" s="94">
        <v>12</v>
      </c>
      <c r="K96" s="89">
        <f t="shared" si="3"/>
        <v>12</v>
      </c>
      <c r="L96" s="94">
        <v>4</v>
      </c>
      <c r="M96" s="94">
        <v>1.5</v>
      </c>
      <c r="N96" s="94">
        <v>3</v>
      </c>
      <c r="O96" s="94">
        <v>0</v>
      </c>
      <c r="P96" s="94">
        <v>2</v>
      </c>
      <c r="Q96" s="89">
        <f t="shared" si="4"/>
        <v>10.5</v>
      </c>
      <c r="R96" s="61">
        <f t="shared" si="5"/>
        <v>22.5</v>
      </c>
      <c r="S96" s="112"/>
      <c r="T96" s="112"/>
      <c r="U96" s="1"/>
    </row>
    <row r="97" spans="1:21" ht="12.75">
      <c r="A97" s="10"/>
      <c r="B97" s="58">
        <v>87</v>
      </c>
      <c r="C97" s="91"/>
      <c r="D97" s="92" t="s">
        <v>745</v>
      </c>
      <c r="E97" s="92" t="s">
        <v>96</v>
      </c>
      <c r="F97" s="92" t="s">
        <v>30</v>
      </c>
      <c r="G97" s="92" t="s">
        <v>23</v>
      </c>
      <c r="H97" s="93" t="s">
        <v>57</v>
      </c>
      <c r="I97" s="63">
        <v>7</v>
      </c>
      <c r="J97" s="89">
        <v>16</v>
      </c>
      <c r="K97" s="89">
        <f t="shared" si="3"/>
        <v>16</v>
      </c>
      <c r="L97" s="89">
        <v>2</v>
      </c>
      <c r="M97" s="89">
        <v>0</v>
      </c>
      <c r="N97" s="89">
        <v>2</v>
      </c>
      <c r="O97" s="89">
        <v>2</v>
      </c>
      <c r="P97" s="89">
        <v>0</v>
      </c>
      <c r="Q97" s="89">
        <f t="shared" si="4"/>
        <v>6</v>
      </c>
      <c r="R97" s="61">
        <f t="shared" si="5"/>
        <v>22</v>
      </c>
      <c r="S97" s="111"/>
      <c r="T97" s="111"/>
      <c r="U97" s="1"/>
    </row>
    <row r="98" spans="1:21" ht="12.75">
      <c r="A98" s="10"/>
      <c r="B98" s="58">
        <v>88</v>
      </c>
      <c r="C98" s="91"/>
      <c r="D98" s="92" t="s">
        <v>746</v>
      </c>
      <c r="E98" s="92" t="s">
        <v>144</v>
      </c>
      <c r="F98" s="92" t="s">
        <v>45</v>
      </c>
      <c r="G98" s="92" t="s">
        <v>23</v>
      </c>
      <c r="H98" s="93" t="s">
        <v>158</v>
      </c>
      <c r="I98" s="63">
        <v>7</v>
      </c>
      <c r="J98" s="89">
        <v>13</v>
      </c>
      <c r="K98" s="89">
        <f t="shared" si="3"/>
        <v>13</v>
      </c>
      <c r="L98" s="89">
        <v>2</v>
      </c>
      <c r="M98" s="89">
        <v>2</v>
      </c>
      <c r="N98" s="89">
        <v>3</v>
      </c>
      <c r="O98" s="89">
        <v>0</v>
      </c>
      <c r="P98" s="89">
        <v>2</v>
      </c>
      <c r="Q98" s="89">
        <f t="shared" si="4"/>
        <v>9</v>
      </c>
      <c r="R98" s="61">
        <f t="shared" si="5"/>
        <v>22</v>
      </c>
      <c r="S98" s="111"/>
      <c r="T98" s="111"/>
      <c r="U98" s="1"/>
    </row>
    <row r="99" spans="1:21" s="103" customFormat="1" ht="12.75">
      <c r="A99" s="101"/>
      <c r="B99" s="117">
        <v>89</v>
      </c>
      <c r="C99" s="104"/>
      <c r="D99" s="105" t="s">
        <v>747</v>
      </c>
      <c r="E99" s="105" t="s">
        <v>85</v>
      </c>
      <c r="F99" s="105" t="s">
        <v>41</v>
      </c>
      <c r="G99" s="105" t="s">
        <v>23</v>
      </c>
      <c r="H99" s="106" t="s">
        <v>146</v>
      </c>
      <c r="I99" s="107">
        <v>7</v>
      </c>
      <c r="J99" s="94">
        <v>14</v>
      </c>
      <c r="K99" s="89">
        <f t="shared" si="3"/>
        <v>14</v>
      </c>
      <c r="L99" s="94">
        <v>4</v>
      </c>
      <c r="M99" s="94">
        <v>0</v>
      </c>
      <c r="N99" s="94">
        <v>1</v>
      </c>
      <c r="O99" s="94">
        <v>2</v>
      </c>
      <c r="P99" s="94">
        <v>1</v>
      </c>
      <c r="Q99" s="89">
        <f t="shared" si="4"/>
        <v>8</v>
      </c>
      <c r="R99" s="108">
        <f t="shared" si="5"/>
        <v>22</v>
      </c>
      <c r="S99" s="116"/>
      <c r="T99" s="116"/>
      <c r="U99" s="102"/>
    </row>
    <row r="100" spans="1:21" ht="12.75">
      <c r="A100" s="10"/>
      <c r="B100" s="58">
        <v>90</v>
      </c>
      <c r="C100" s="91"/>
      <c r="D100" s="92" t="s">
        <v>748</v>
      </c>
      <c r="E100" s="92" t="s">
        <v>292</v>
      </c>
      <c r="F100" s="92" t="s">
        <v>749</v>
      </c>
      <c r="G100" s="92" t="s">
        <v>23</v>
      </c>
      <c r="H100" s="93" t="s">
        <v>57</v>
      </c>
      <c r="I100" s="63">
        <v>7</v>
      </c>
      <c r="J100" s="94">
        <v>9.5</v>
      </c>
      <c r="K100" s="89">
        <f t="shared" si="3"/>
        <v>9.5</v>
      </c>
      <c r="L100" s="94">
        <v>0</v>
      </c>
      <c r="M100" s="94">
        <v>3</v>
      </c>
      <c r="N100" s="94">
        <v>2</v>
      </c>
      <c r="O100" s="94">
        <v>6</v>
      </c>
      <c r="P100" s="94">
        <v>1.5</v>
      </c>
      <c r="Q100" s="89">
        <f t="shared" si="4"/>
        <v>12.5</v>
      </c>
      <c r="R100" s="61">
        <f t="shared" si="5"/>
        <v>22</v>
      </c>
      <c r="S100" s="112"/>
      <c r="T100" s="112"/>
      <c r="U100" s="1"/>
    </row>
    <row r="101" spans="1:21" ht="12.75">
      <c r="A101" s="10"/>
      <c r="B101" s="58">
        <v>91</v>
      </c>
      <c r="C101" s="91"/>
      <c r="D101" s="92" t="s">
        <v>750</v>
      </c>
      <c r="E101" s="92" t="s">
        <v>88</v>
      </c>
      <c r="F101" s="92" t="s">
        <v>104</v>
      </c>
      <c r="G101" s="92" t="s">
        <v>23</v>
      </c>
      <c r="H101" s="93" t="s">
        <v>57</v>
      </c>
      <c r="I101" s="63">
        <v>7</v>
      </c>
      <c r="J101" s="94">
        <v>11.5</v>
      </c>
      <c r="K101" s="89">
        <f t="shared" si="3"/>
        <v>11.5</v>
      </c>
      <c r="L101" s="94">
        <v>2</v>
      </c>
      <c r="M101" s="94">
        <v>2</v>
      </c>
      <c r="N101" s="94">
        <v>3</v>
      </c>
      <c r="O101" s="94">
        <v>2</v>
      </c>
      <c r="P101" s="94">
        <v>0.5</v>
      </c>
      <c r="Q101" s="89">
        <f t="shared" si="4"/>
        <v>9.5</v>
      </c>
      <c r="R101" s="61">
        <f t="shared" si="5"/>
        <v>21</v>
      </c>
      <c r="S101" s="112"/>
      <c r="T101" s="112"/>
      <c r="U101" s="1"/>
    </row>
    <row r="102" spans="1:21" ht="12.75">
      <c r="A102" s="10"/>
      <c r="B102" s="58">
        <v>92</v>
      </c>
      <c r="C102" s="91"/>
      <c r="D102" s="92" t="s">
        <v>751</v>
      </c>
      <c r="E102" s="92" t="s">
        <v>752</v>
      </c>
      <c r="F102" s="92" t="s">
        <v>104</v>
      </c>
      <c r="G102" s="92" t="s">
        <v>23</v>
      </c>
      <c r="H102" s="93" t="s">
        <v>57</v>
      </c>
      <c r="I102" s="63">
        <v>7</v>
      </c>
      <c r="J102" s="89">
        <v>16</v>
      </c>
      <c r="K102" s="89">
        <f t="shared" si="3"/>
        <v>16</v>
      </c>
      <c r="L102" s="89">
        <v>0</v>
      </c>
      <c r="M102" s="89">
        <v>0</v>
      </c>
      <c r="N102" s="89">
        <v>3</v>
      </c>
      <c r="O102" s="89">
        <v>2</v>
      </c>
      <c r="P102" s="89">
        <v>0</v>
      </c>
      <c r="Q102" s="89">
        <f t="shared" si="4"/>
        <v>5</v>
      </c>
      <c r="R102" s="61">
        <f t="shared" si="5"/>
        <v>21</v>
      </c>
      <c r="S102" s="111"/>
      <c r="T102" s="111"/>
      <c r="U102" s="1"/>
    </row>
    <row r="103" spans="1:21" ht="12.75">
      <c r="A103" s="10"/>
      <c r="B103" s="58">
        <v>93</v>
      </c>
      <c r="C103" s="91"/>
      <c r="D103" s="92" t="s">
        <v>753</v>
      </c>
      <c r="E103" s="92" t="s">
        <v>329</v>
      </c>
      <c r="F103" s="92" t="s">
        <v>301</v>
      </c>
      <c r="G103" s="92" t="s">
        <v>23</v>
      </c>
      <c r="H103" s="93" t="s">
        <v>158</v>
      </c>
      <c r="I103" s="63">
        <v>7</v>
      </c>
      <c r="J103" s="94">
        <v>14.5</v>
      </c>
      <c r="K103" s="89">
        <f t="shared" si="3"/>
        <v>14.5</v>
      </c>
      <c r="L103" s="94">
        <v>0</v>
      </c>
      <c r="M103" s="94">
        <v>1.5</v>
      </c>
      <c r="N103" s="94">
        <v>1</v>
      </c>
      <c r="O103" s="94">
        <v>3</v>
      </c>
      <c r="P103" s="94">
        <v>0.5</v>
      </c>
      <c r="Q103" s="89">
        <f t="shared" si="4"/>
        <v>6</v>
      </c>
      <c r="R103" s="61">
        <f t="shared" si="5"/>
        <v>20.5</v>
      </c>
      <c r="S103" s="112"/>
      <c r="T103" s="112"/>
      <c r="U103" s="1"/>
    </row>
    <row r="104" spans="1:21" ht="12.75">
      <c r="A104" s="10"/>
      <c r="B104" s="58">
        <v>94</v>
      </c>
      <c r="C104" s="91"/>
      <c r="D104" s="92" t="s">
        <v>754</v>
      </c>
      <c r="E104" s="92" t="s">
        <v>448</v>
      </c>
      <c r="F104" s="92" t="s">
        <v>132</v>
      </c>
      <c r="G104" s="92" t="s">
        <v>23</v>
      </c>
      <c r="H104" s="93" t="s">
        <v>57</v>
      </c>
      <c r="I104" s="63">
        <v>7</v>
      </c>
      <c r="J104" s="89">
        <v>14.5</v>
      </c>
      <c r="K104" s="89">
        <f t="shared" si="3"/>
        <v>14.5</v>
      </c>
      <c r="L104" s="89">
        <v>0</v>
      </c>
      <c r="M104" s="89">
        <v>0</v>
      </c>
      <c r="N104" s="89">
        <v>4</v>
      </c>
      <c r="O104" s="89">
        <v>1</v>
      </c>
      <c r="P104" s="89">
        <v>1</v>
      </c>
      <c r="Q104" s="89">
        <f t="shared" si="4"/>
        <v>6</v>
      </c>
      <c r="R104" s="61">
        <f t="shared" si="5"/>
        <v>20.5</v>
      </c>
      <c r="S104" s="111"/>
      <c r="T104" s="111"/>
      <c r="U104" s="1"/>
    </row>
    <row r="105" spans="1:21" ht="12.75">
      <c r="A105" s="10"/>
      <c r="B105" s="58">
        <v>95</v>
      </c>
      <c r="C105" s="91"/>
      <c r="D105" s="92" t="s">
        <v>755</v>
      </c>
      <c r="E105" s="92" t="s">
        <v>153</v>
      </c>
      <c r="F105" s="92" t="s">
        <v>74</v>
      </c>
      <c r="G105" s="92" t="s">
        <v>23</v>
      </c>
      <c r="H105" s="93" t="s">
        <v>529</v>
      </c>
      <c r="I105" s="63">
        <v>7</v>
      </c>
      <c r="J105" s="94">
        <v>14</v>
      </c>
      <c r="K105" s="89">
        <f t="shared" si="3"/>
        <v>14</v>
      </c>
      <c r="L105" s="94">
        <v>2</v>
      </c>
      <c r="M105" s="94">
        <v>2.5</v>
      </c>
      <c r="N105" s="94">
        <v>2</v>
      </c>
      <c r="O105" s="94">
        <v>0</v>
      </c>
      <c r="P105" s="94">
        <v>0</v>
      </c>
      <c r="Q105" s="89">
        <f t="shared" si="4"/>
        <v>6.5</v>
      </c>
      <c r="R105" s="61">
        <f t="shared" si="5"/>
        <v>20.5</v>
      </c>
      <c r="S105" s="112"/>
      <c r="T105" s="112"/>
      <c r="U105" s="1"/>
    </row>
    <row r="106" spans="1:21" ht="12.75">
      <c r="A106" s="10"/>
      <c r="B106" s="58">
        <v>96</v>
      </c>
      <c r="C106" s="91"/>
      <c r="D106" s="92" t="s">
        <v>756</v>
      </c>
      <c r="E106" s="92" t="s">
        <v>757</v>
      </c>
      <c r="F106" s="92" t="s">
        <v>743</v>
      </c>
      <c r="G106" s="92" t="s">
        <v>23</v>
      </c>
      <c r="H106" s="93" t="s">
        <v>38</v>
      </c>
      <c r="I106" s="63">
        <v>7</v>
      </c>
      <c r="J106" s="94">
        <v>12</v>
      </c>
      <c r="K106" s="89">
        <f t="shared" si="3"/>
        <v>12</v>
      </c>
      <c r="L106" s="94">
        <v>1</v>
      </c>
      <c r="M106" s="94">
        <v>2.5</v>
      </c>
      <c r="N106" s="94">
        <v>2</v>
      </c>
      <c r="O106" s="94">
        <v>2</v>
      </c>
      <c r="P106" s="94">
        <v>1</v>
      </c>
      <c r="Q106" s="89">
        <f t="shared" si="4"/>
        <v>8.5</v>
      </c>
      <c r="R106" s="61">
        <f t="shared" si="5"/>
        <v>20.5</v>
      </c>
      <c r="S106" s="112"/>
      <c r="T106" s="112"/>
      <c r="U106" s="1"/>
    </row>
    <row r="107" spans="1:21" ht="12.75">
      <c r="A107" s="10"/>
      <c r="B107" s="58">
        <v>97</v>
      </c>
      <c r="C107" s="91"/>
      <c r="D107" s="92" t="s">
        <v>485</v>
      </c>
      <c r="E107" s="92" t="s">
        <v>126</v>
      </c>
      <c r="F107" s="92" t="s">
        <v>89</v>
      </c>
      <c r="G107" s="92" t="s">
        <v>23</v>
      </c>
      <c r="H107" s="93" t="s">
        <v>158</v>
      </c>
      <c r="I107" s="63">
        <v>7</v>
      </c>
      <c r="J107" s="94">
        <v>15.5</v>
      </c>
      <c r="K107" s="89">
        <f t="shared" si="3"/>
        <v>15.5</v>
      </c>
      <c r="L107" s="94">
        <v>0</v>
      </c>
      <c r="M107" s="94">
        <v>2.5</v>
      </c>
      <c r="N107" s="94">
        <v>1</v>
      </c>
      <c r="O107" s="94">
        <v>1</v>
      </c>
      <c r="P107" s="94">
        <v>0</v>
      </c>
      <c r="Q107" s="89">
        <f t="shared" si="4"/>
        <v>4.5</v>
      </c>
      <c r="R107" s="61">
        <f t="shared" si="5"/>
        <v>20</v>
      </c>
      <c r="S107" s="112"/>
      <c r="T107" s="112"/>
      <c r="U107" s="1"/>
    </row>
    <row r="108" spans="1:21" ht="12.75">
      <c r="A108" s="10"/>
      <c r="B108" s="58">
        <v>98</v>
      </c>
      <c r="C108" s="91"/>
      <c r="D108" s="92" t="s">
        <v>758</v>
      </c>
      <c r="E108" s="92" t="s">
        <v>253</v>
      </c>
      <c r="F108" s="92" t="s">
        <v>171</v>
      </c>
      <c r="G108" s="92" t="s">
        <v>23</v>
      </c>
      <c r="H108" s="93" t="s">
        <v>146</v>
      </c>
      <c r="I108" s="63">
        <v>7</v>
      </c>
      <c r="J108" s="94">
        <v>10.5</v>
      </c>
      <c r="K108" s="89">
        <f t="shared" si="3"/>
        <v>10.5</v>
      </c>
      <c r="L108" s="94">
        <v>3</v>
      </c>
      <c r="M108" s="94">
        <v>0</v>
      </c>
      <c r="N108" s="94">
        <v>0</v>
      </c>
      <c r="O108" s="94">
        <v>6</v>
      </c>
      <c r="P108" s="94">
        <v>0</v>
      </c>
      <c r="Q108" s="89">
        <f t="shared" si="4"/>
        <v>9</v>
      </c>
      <c r="R108" s="61">
        <f t="shared" si="5"/>
        <v>19.5</v>
      </c>
      <c r="S108" s="112"/>
      <c r="T108" s="112"/>
      <c r="U108" s="1"/>
    </row>
    <row r="109" spans="1:21" ht="12.75">
      <c r="A109" s="10"/>
      <c r="B109" s="58">
        <v>99</v>
      </c>
      <c r="C109" s="91"/>
      <c r="D109" s="92" t="s">
        <v>759</v>
      </c>
      <c r="E109" s="92" t="s">
        <v>329</v>
      </c>
      <c r="F109" s="92" t="s">
        <v>117</v>
      </c>
      <c r="G109" s="92" t="s">
        <v>23</v>
      </c>
      <c r="H109" s="93" t="s">
        <v>760</v>
      </c>
      <c r="I109" s="63">
        <v>7</v>
      </c>
      <c r="J109" s="94">
        <v>13</v>
      </c>
      <c r="K109" s="89">
        <f t="shared" si="3"/>
        <v>13</v>
      </c>
      <c r="L109" s="94">
        <v>0</v>
      </c>
      <c r="M109" s="94">
        <v>1.5</v>
      </c>
      <c r="N109" s="94">
        <v>0</v>
      </c>
      <c r="O109" s="94">
        <v>3</v>
      </c>
      <c r="P109" s="94">
        <v>1.5</v>
      </c>
      <c r="Q109" s="89">
        <f t="shared" si="4"/>
        <v>6</v>
      </c>
      <c r="R109" s="61">
        <f t="shared" si="5"/>
        <v>19</v>
      </c>
      <c r="S109" s="112"/>
      <c r="T109" s="112"/>
      <c r="U109" s="1"/>
    </row>
    <row r="110" spans="1:21" ht="12.75">
      <c r="A110" s="10"/>
      <c r="B110" s="58">
        <v>100</v>
      </c>
      <c r="C110" s="91"/>
      <c r="D110" s="92" t="s">
        <v>761</v>
      </c>
      <c r="E110" s="92" t="s">
        <v>126</v>
      </c>
      <c r="F110" s="92" t="s">
        <v>309</v>
      </c>
      <c r="G110" s="92" t="s">
        <v>23</v>
      </c>
      <c r="H110" s="93" t="s">
        <v>672</v>
      </c>
      <c r="I110" s="63">
        <v>7</v>
      </c>
      <c r="J110" s="94">
        <v>12</v>
      </c>
      <c r="K110" s="89">
        <f t="shared" si="3"/>
        <v>12</v>
      </c>
      <c r="L110" s="94">
        <v>0</v>
      </c>
      <c r="M110" s="94">
        <v>0</v>
      </c>
      <c r="N110" s="94">
        <v>2</v>
      </c>
      <c r="O110" s="94">
        <v>2</v>
      </c>
      <c r="P110" s="94">
        <v>3</v>
      </c>
      <c r="Q110" s="89">
        <f t="shared" si="4"/>
        <v>7</v>
      </c>
      <c r="R110" s="61">
        <f t="shared" si="5"/>
        <v>19</v>
      </c>
      <c r="S110" s="112"/>
      <c r="T110" s="112"/>
      <c r="U110" s="1"/>
    </row>
    <row r="111" spans="1:21" ht="12.75">
      <c r="A111" s="10"/>
      <c r="B111" s="58">
        <v>101</v>
      </c>
      <c r="C111" s="91"/>
      <c r="D111" s="92" t="s">
        <v>762</v>
      </c>
      <c r="E111" s="92" t="s">
        <v>591</v>
      </c>
      <c r="F111" s="92" t="s">
        <v>166</v>
      </c>
      <c r="G111" s="92" t="s">
        <v>23</v>
      </c>
      <c r="H111" s="93" t="s">
        <v>146</v>
      </c>
      <c r="I111" s="63">
        <v>7</v>
      </c>
      <c r="J111" s="89">
        <v>11.5</v>
      </c>
      <c r="K111" s="89">
        <f t="shared" si="3"/>
        <v>11.5</v>
      </c>
      <c r="L111" s="89">
        <v>3</v>
      </c>
      <c r="M111" s="89">
        <v>0</v>
      </c>
      <c r="N111" s="89">
        <v>0</v>
      </c>
      <c r="O111" s="89">
        <v>1</v>
      </c>
      <c r="P111" s="89">
        <v>3</v>
      </c>
      <c r="Q111" s="89">
        <f t="shared" si="4"/>
        <v>7</v>
      </c>
      <c r="R111" s="61">
        <f t="shared" si="5"/>
        <v>18.5</v>
      </c>
      <c r="S111" s="111"/>
      <c r="T111" s="111"/>
      <c r="U111" s="1"/>
    </row>
    <row r="112" spans="1:21" ht="25.5">
      <c r="A112" s="10"/>
      <c r="B112" s="58">
        <v>102</v>
      </c>
      <c r="C112" s="91"/>
      <c r="D112" s="92" t="s">
        <v>763</v>
      </c>
      <c r="E112" s="92" t="s">
        <v>764</v>
      </c>
      <c r="F112" s="92" t="s">
        <v>117</v>
      </c>
      <c r="G112" s="92" t="s">
        <v>23</v>
      </c>
      <c r="H112" s="93" t="s">
        <v>75</v>
      </c>
      <c r="I112" s="63">
        <v>7</v>
      </c>
      <c r="J112" s="94">
        <v>12.5</v>
      </c>
      <c r="K112" s="89">
        <f t="shared" si="3"/>
        <v>12.5</v>
      </c>
      <c r="L112" s="94">
        <v>0</v>
      </c>
      <c r="M112" s="94">
        <v>4</v>
      </c>
      <c r="N112" s="94">
        <v>2</v>
      </c>
      <c r="O112" s="94">
        <v>0</v>
      </c>
      <c r="P112" s="94">
        <v>0</v>
      </c>
      <c r="Q112" s="89">
        <f t="shared" si="4"/>
        <v>6</v>
      </c>
      <c r="R112" s="61">
        <f t="shared" si="5"/>
        <v>18.5</v>
      </c>
      <c r="S112" s="112"/>
      <c r="T112" s="112"/>
      <c r="U112" s="1"/>
    </row>
    <row r="113" spans="1:21" ht="12.75">
      <c r="A113" s="10"/>
      <c r="B113" s="58">
        <v>103</v>
      </c>
      <c r="C113" s="91"/>
      <c r="D113" s="92" t="s">
        <v>765</v>
      </c>
      <c r="E113" s="92" t="s">
        <v>656</v>
      </c>
      <c r="F113" s="92" t="s">
        <v>151</v>
      </c>
      <c r="G113" s="92" t="s">
        <v>23</v>
      </c>
      <c r="H113" s="93" t="s">
        <v>57</v>
      </c>
      <c r="I113" s="63">
        <v>7</v>
      </c>
      <c r="J113" s="94">
        <v>9</v>
      </c>
      <c r="K113" s="89">
        <f t="shared" si="3"/>
        <v>9</v>
      </c>
      <c r="L113" s="94">
        <v>0</v>
      </c>
      <c r="M113" s="94">
        <v>3</v>
      </c>
      <c r="N113" s="94">
        <v>2</v>
      </c>
      <c r="O113" s="94">
        <v>1</v>
      </c>
      <c r="P113" s="94">
        <v>3.5</v>
      </c>
      <c r="Q113" s="89">
        <f t="shared" si="4"/>
        <v>9.5</v>
      </c>
      <c r="R113" s="61">
        <f t="shared" si="5"/>
        <v>18.5</v>
      </c>
      <c r="S113" s="112"/>
      <c r="T113" s="112"/>
      <c r="U113" s="1"/>
    </row>
    <row r="114" spans="1:21" ht="12.75">
      <c r="A114" s="10"/>
      <c r="B114" s="58">
        <v>104</v>
      </c>
      <c r="C114" s="91"/>
      <c r="D114" s="92" t="s">
        <v>766</v>
      </c>
      <c r="E114" s="92" t="s">
        <v>85</v>
      </c>
      <c r="F114" s="92" t="s">
        <v>257</v>
      </c>
      <c r="G114" s="92" t="s">
        <v>23</v>
      </c>
      <c r="H114" s="93" t="s">
        <v>146</v>
      </c>
      <c r="I114" s="63">
        <v>7</v>
      </c>
      <c r="J114" s="94">
        <v>8</v>
      </c>
      <c r="K114" s="89">
        <f t="shared" si="3"/>
        <v>8</v>
      </c>
      <c r="L114" s="94">
        <v>5</v>
      </c>
      <c r="M114" s="94">
        <v>0</v>
      </c>
      <c r="N114" s="94">
        <v>1</v>
      </c>
      <c r="O114" s="94">
        <v>2</v>
      </c>
      <c r="P114" s="94">
        <v>2</v>
      </c>
      <c r="Q114" s="89">
        <f t="shared" si="4"/>
        <v>10</v>
      </c>
      <c r="R114" s="61">
        <f t="shared" si="5"/>
        <v>18</v>
      </c>
      <c r="S114" s="112"/>
      <c r="T114" s="112"/>
      <c r="U114" s="1"/>
    </row>
    <row r="115" spans="1:21" ht="12.75">
      <c r="A115" s="10"/>
      <c r="B115" s="58">
        <v>105</v>
      </c>
      <c r="C115" s="91"/>
      <c r="D115" s="92" t="s">
        <v>47</v>
      </c>
      <c r="E115" s="92" t="s">
        <v>96</v>
      </c>
      <c r="F115" s="92" t="s">
        <v>27</v>
      </c>
      <c r="G115" s="92" t="s">
        <v>23</v>
      </c>
      <c r="H115" s="93" t="s">
        <v>578</v>
      </c>
      <c r="I115" s="63">
        <v>7</v>
      </c>
      <c r="J115" s="94">
        <v>11</v>
      </c>
      <c r="K115" s="89">
        <f t="shared" si="3"/>
        <v>11</v>
      </c>
      <c r="L115" s="94">
        <v>0</v>
      </c>
      <c r="M115" s="94">
        <v>1.5</v>
      </c>
      <c r="N115" s="94">
        <v>3</v>
      </c>
      <c r="O115" s="94">
        <v>0</v>
      </c>
      <c r="P115" s="94">
        <v>2</v>
      </c>
      <c r="Q115" s="89">
        <f t="shared" si="4"/>
        <v>6.5</v>
      </c>
      <c r="R115" s="61">
        <f t="shared" si="5"/>
        <v>17.5</v>
      </c>
      <c r="S115" s="112"/>
      <c r="T115" s="112"/>
      <c r="U115" s="1"/>
    </row>
    <row r="116" spans="1:21" ht="12.75">
      <c r="A116" s="10"/>
      <c r="B116" s="58">
        <v>106</v>
      </c>
      <c r="C116" s="91"/>
      <c r="D116" s="92" t="s">
        <v>767</v>
      </c>
      <c r="E116" s="92" t="s">
        <v>448</v>
      </c>
      <c r="F116" s="92" t="s">
        <v>301</v>
      </c>
      <c r="G116" s="92" t="s">
        <v>23</v>
      </c>
      <c r="H116" s="93" t="s">
        <v>672</v>
      </c>
      <c r="I116" s="63">
        <v>7</v>
      </c>
      <c r="J116" s="94">
        <v>12.5</v>
      </c>
      <c r="K116" s="89">
        <f t="shared" si="3"/>
        <v>12.5</v>
      </c>
      <c r="L116" s="94">
        <v>0</v>
      </c>
      <c r="M116" s="94">
        <v>0</v>
      </c>
      <c r="N116" s="94">
        <v>1</v>
      </c>
      <c r="O116" s="94">
        <v>1</v>
      </c>
      <c r="P116" s="94">
        <v>2.5</v>
      </c>
      <c r="Q116" s="89">
        <f t="shared" si="4"/>
        <v>4.5</v>
      </c>
      <c r="R116" s="61">
        <f t="shared" si="5"/>
        <v>17</v>
      </c>
      <c r="S116" s="112"/>
      <c r="T116" s="112"/>
      <c r="U116" s="1"/>
    </row>
    <row r="117" spans="1:21" ht="12.75">
      <c r="A117" s="10"/>
      <c r="B117" s="58">
        <v>107</v>
      </c>
      <c r="C117" s="91"/>
      <c r="D117" s="92" t="s">
        <v>768</v>
      </c>
      <c r="E117" s="92" t="s">
        <v>769</v>
      </c>
      <c r="F117" s="92" t="s">
        <v>770</v>
      </c>
      <c r="G117" s="92" t="s">
        <v>23</v>
      </c>
      <c r="H117" s="93" t="s">
        <v>508</v>
      </c>
      <c r="I117" s="63">
        <v>7</v>
      </c>
      <c r="J117" s="89">
        <v>14</v>
      </c>
      <c r="K117" s="89">
        <f t="shared" si="3"/>
        <v>14</v>
      </c>
      <c r="L117" s="89">
        <v>0</v>
      </c>
      <c r="M117" s="89">
        <v>0</v>
      </c>
      <c r="N117" s="89">
        <v>0</v>
      </c>
      <c r="O117" s="89">
        <v>0</v>
      </c>
      <c r="P117" s="89">
        <v>3</v>
      </c>
      <c r="Q117" s="89">
        <f t="shared" si="4"/>
        <v>3</v>
      </c>
      <c r="R117" s="61">
        <f t="shared" si="5"/>
        <v>17</v>
      </c>
      <c r="S117" s="111"/>
      <c r="T117" s="111"/>
      <c r="U117" s="1"/>
    </row>
    <row r="118" spans="1:21" ht="12.75">
      <c r="A118" s="10"/>
      <c r="B118" s="58">
        <v>108</v>
      </c>
      <c r="C118" s="91"/>
      <c r="D118" s="92" t="s">
        <v>771</v>
      </c>
      <c r="E118" s="92" t="s">
        <v>44</v>
      </c>
      <c r="F118" s="92" t="s">
        <v>82</v>
      </c>
      <c r="G118" s="92" t="s">
        <v>23</v>
      </c>
      <c r="H118" s="93" t="s">
        <v>337</v>
      </c>
      <c r="I118" s="63">
        <v>7</v>
      </c>
      <c r="J118" s="94">
        <v>13.5</v>
      </c>
      <c r="K118" s="89">
        <f t="shared" si="3"/>
        <v>13.5</v>
      </c>
      <c r="L118" s="94">
        <v>0</v>
      </c>
      <c r="M118" s="94">
        <v>2</v>
      </c>
      <c r="N118" s="94">
        <v>0</v>
      </c>
      <c r="O118" s="94">
        <v>0</v>
      </c>
      <c r="P118" s="94">
        <v>0</v>
      </c>
      <c r="Q118" s="89">
        <f t="shared" si="4"/>
        <v>2</v>
      </c>
      <c r="R118" s="61">
        <f t="shared" si="5"/>
        <v>15.5</v>
      </c>
      <c r="S118" s="112"/>
      <c r="T118" s="112"/>
      <c r="U118" s="1"/>
    </row>
    <row r="119" spans="1:21" ht="12.75">
      <c r="A119" s="10"/>
      <c r="B119" s="58">
        <v>109</v>
      </c>
      <c r="C119" s="91"/>
      <c r="D119" s="92" t="s">
        <v>772</v>
      </c>
      <c r="E119" s="92" t="s">
        <v>188</v>
      </c>
      <c r="F119" s="92" t="s">
        <v>151</v>
      </c>
      <c r="G119" s="92" t="s">
        <v>23</v>
      </c>
      <c r="H119" s="93" t="s">
        <v>773</v>
      </c>
      <c r="I119" s="63">
        <v>7</v>
      </c>
      <c r="J119" s="94">
        <v>8.5</v>
      </c>
      <c r="K119" s="89">
        <f t="shared" si="3"/>
        <v>8.5</v>
      </c>
      <c r="L119" s="94">
        <v>3</v>
      </c>
      <c r="M119" s="94">
        <v>0</v>
      </c>
      <c r="N119" s="94">
        <v>1</v>
      </c>
      <c r="O119" s="94">
        <v>2</v>
      </c>
      <c r="P119" s="94">
        <v>0.5</v>
      </c>
      <c r="Q119" s="89">
        <f t="shared" si="4"/>
        <v>6.5</v>
      </c>
      <c r="R119" s="61">
        <f t="shared" si="5"/>
        <v>15</v>
      </c>
      <c r="S119" s="112"/>
      <c r="T119" s="112"/>
      <c r="U119" s="1"/>
    </row>
    <row r="120" spans="1:21" ht="26.25">
      <c r="A120" s="10"/>
      <c r="B120" s="58">
        <v>110</v>
      </c>
      <c r="C120" s="91"/>
      <c r="D120" s="110" t="s">
        <v>705</v>
      </c>
      <c r="E120" s="118" t="s">
        <v>311</v>
      </c>
      <c r="F120" s="110" t="s">
        <v>330</v>
      </c>
      <c r="G120" s="92" t="s">
        <v>23</v>
      </c>
      <c r="H120" s="93" t="s">
        <v>194</v>
      </c>
      <c r="I120" s="63">
        <v>7</v>
      </c>
      <c r="J120" s="94">
        <v>9.5</v>
      </c>
      <c r="K120" s="89">
        <f t="shared" si="3"/>
        <v>9.5</v>
      </c>
      <c r="L120" s="94">
        <v>0</v>
      </c>
      <c r="M120" s="94">
        <v>1.5</v>
      </c>
      <c r="N120" s="94">
        <v>1</v>
      </c>
      <c r="O120" s="94">
        <v>1</v>
      </c>
      <c r="P120" s="94">
        <v>2</v>
      </c>
      <c r="Q120" s="89">
        <f t="shared" si="4"/>
        <v>5.5</v>
      </c>
      <c r="R120" s="61">
        <f t="shared" si="5"/>
        <v>15</v>
      </c>
      <c r="S120" s="112"/>
      <c r="T120" s="112"/>
      <c r="U120" s="1"/>
    </row>
    <row r="121" spans="1:21" ht="12.75">
      <c r="A121" s="10"/>
      <c r="B121" s="58">
        <v>111</v>
      </c>
      <c r="C121" s="91"/>
      <c r="D121" s="92" t="s">
        <v>562</v>
      </c>
      <c r="E121" s="92" t="s">
        <v>774</v>
      </c>
      <c r="F121" s="92" t="s">
        <v>127</v>
      </c>
      <c r="G121" s="92" t="s">
        <v>23</v>
      </c>
      <c r="H121" s="93" t="s">
        <v>508</v>
      </c>
      <c r="I121" s="63">
        <v>7</v>
      </c>
      <c r="J121" s="89">
        <v>11.5</v>
      </c>
      <c r="K121" s="89">
        <f t="shared" si="3"/>
        <v>11.5</v>
      </c>
      <c r="L121" s="89">
        <v>0</v>
      </c>
      <c r="M121" s="89">
        <v>1.5</v>
      </c>
      <c r="N121" s="89">
        <v>0</v>
      </c>
      <c r="O121" s="89">
        <v>0</v>
      </c>
      <c r="P121" s="89">
        <v>1.5</v>
      </c>
      <c r="Q121" s="89">
        <f t="shared" si="4"/>
        <v>3</v>
      </c>
      <c r="R121" s="61">
        <f t="shared" si="5"/>
        <v>14.5</v>
      </c>
      <c r="S121" s="111"/>
      <c r="T121" s="111"/>
      <c r="U121" s="1"/>
    </row>
    <row r="122" spans="1:21" ht="12.75">
      <c r="A122" s="10"/>
      <c r="B122" s="58">
        <v>112</v>
      </c>
      <c r="C122" s="104"/>
      <c r="D122" s="105" t="s">
        <v>775</v>
      </c>
      <c r="E122" s="105" t="s">
        <v>365</v>
      </c>
      <c r="F122" s="105" t="s">
        <v>45</v>
      </c>
      <c r="G122" s="105" t="s">
        <v>23</v>
      </c>
      <c r="H122" s="106" t="s">
        <v>672</v>
      </c>
      <c r="I122" s="107">
        <v>7</v>
      </c>
      <c r="J122" s="89">
        <v>8</v>
      </c>
      <c r="K122" s="89">
        <f t="shared" si="3"/>
        <v>8</v>
      </c>
      <c r="L122" s="89">
        <v>3</v>
      </c>
      <c r="M122" s="89">
        <v>1</v>
      </c>
      <c r="N122" s="89">
        <v>2</v>
      </c>
      <c r="O122" s="89">
        <v>0</v>
      </c>
      <c r="P122" s="89">
        <v>0.5</v>
      </c>
      <c r="Q122" s="89">
        <f t="shared" si="4"/>
        <v>6.5</v>
      </c>
      <c r="R122" s="108">
        <f t="shared" si="5"/>
        <v>14.5</v>
      </c>
      <c r="S122" s="119"/>
      <c r="T122" s="119"/>
      <c r="U122" s="1"/>
    </row>
    <row r="123" spans="1:21" ht="12.75">
      <c r="A123" s="10"/>
      <c r="B123" s="58">
        <v>113</v>
      </c>
      <c r="C123" s="91"/>
      <c r="D123" s="92" t="s">
        <v>776</v>
      </c>
      <c r="E123" s="92" t="s">
        <v>360</v>
      </c>
      <c r="F123" s="92" t="s">
        <v>531</v>
      </c>
      <c r="G123" s="92" t="s">
        <v>23</v>
      </c>
      <c r="H123" s="93" t="s">
        <v>313</v>
      </c>
      <c r="I123" s="63">
        <v>7</v>
      </c>
      <c r="J123" s="94">
        <v>9</v>
      </c>
      <c r="K123" s="89">
        <f t="shared" si="3"/>
        <v>9</v>
      </c>
      <c r="L123" s="94">
        <v>0</v>
      </c>
      <c r="M123" s="94">
        <v>2</v>
      </c>
      <c r="N123" s="94">
        <v>0</v>
      </c>
      <c r="O123" s="94">
        <v>3</v>
      </c>
      <c r="P123" s="94">
        <v>0</v>
      </c>
      <c r="Q123" s="89">
        <f t="shared" si="4"/>
        <v>5</v>
      </c>
      <c r="R123" s="61">
        <f t="shared" si="5"/>
        <v>14</v>
      </c>
      <c r="S123" s="112"/>
      <c r="T123" s="112"/>
      <c r="U123" s="1"/>
    </row>
    <row r="124" spans="1:21" ht="12.75">
      <c r="A124" s="10"/>
      <c r="B124" s="58">
        <v>114</v>
      </c>
      <c r="C124" s="91"/>
      <c r="D124" s="92" t="s">
        <v>777</v>
      </c>
      <c r="E124" s="92" t="s">
        <v>591</v>
      </c>
      <c r="F124" s="92" t="s">
        <v>62</v>
      </c>
      <c r="G124" s="92" t="s">
        <v>23</v>
      </c>
      <c r="H124" s="93" t="s">
        <v>367</v>
      </c>
      <c r="I124" s="63">
        <v>7</v>
      </c>
      <c r="J124" s="89">
        <v>12</v>
      </c>
      <c r="K124" s="89">
        <f t="shared" si="3"/>
        <v>12</v>
      </c>
      <c r="L124" s="89">
        <v>0</v>
      </c>
      <c r="M124" s="89">
        <v>0</v>
      </c>
      <c r="N124" s="89">
        <v>1</v>
      </c>
      <c r="O124" s="89">
        <v>0</v>
      </c>
      <c r="P124" s="89">
        <v>0</v>
      </c>
      <c r="Q124" s="89">
        <f t="shared" si="4"/>
        <v>1</v>
      </c>
      <c r="R124" s="61">
        <f t="shared" si="5"/>
        <v>13</v>
      </c>
      <c r="S124" s="111"/>
      <c r="T124" s="111"/>
      <c r="U124" s="1"/>
    </row>
    <row r="125" spans="1:21" ht="12.75">
      <c r="A125" s="10"/>
      <c r="B125" s="58">
        <v>115</v>
      </c>
      <c r="C125" s="91"/>
      <c r="D125" s="92" t="s">
        <v>778</v>
      </c>
      <c r="E125" s="92" t="s">
        <v>44</v>
      </c>
      <c r="F125" s="92" t="s">
        <v>104</v>
      </c>
      <c r="G125" s="92" t="s">
        <v>23</v>
      </c>
      <c r="H125" s="93" t="s">
        <v>779</v>
      </c>
      <c r="I125" s="63">
        <v>7</v>
      </c>
      <c r="J125" s="94">
        <v>10.5</v>
      </c>
      <c r="K125" s="89">
        <f t="shared" si="3"/>
        <v>10.5</v>
      </c>
      <c r="L125" s="94">
        <v>0</v>
      </c>
      <c r="M125" s="94">
        <v>0</v>
      </c>
      <c r="N125" s="120">
        <v>2</v>
      </c>
      <c r="O125" s="94">
        <v>0</v>
      </c>
      <c r="P125" s="94">
        <v>0</v>
      </c>
      <c r="Q125" s="89">
        <f t="shared" si="4"/>
        <v>2</v>
      </c>
      <c r="R125" s="61">
        <f t="shared" si="5"/>
        <v>12.5</v>
      </c>
      <c r="S125" s="112"/>
      <c r="T125" s="112"/>
      <c r="U125" s="1"/>
    </row>
    <row r="126" spans="1:21" ht="12.75">
      <c r="A126" s="10"/>
      <c r="B126" s="58">
        <v>116</v>
      </c>
      <c r="C126" s="91"/>
      <c r="D126" s="92" t="s">
        <v>780</v>
      </c>
      <c r="E126" s="92" t="s">
        <v>71</v>
      </c>
      <c r="F126" s="92" t="s">
        <v>62</v>
      </c>
      <c r="G126" s="92" t="s">
        <v>23</v>
      </c>
      <c r="H126" s="93" t="s">
        <v>514</v>
      </c>
      <c r="I126" s="63">
        <v>7</v>
      </c>
      <c r="J126" s="94">
        <v>11</v>
      </c>
      <c r="K126" s="89">
        <f t="shared" si="3"/>
        <v>11</v>
      </c>
      <c r="L126" s="94">
        <v>0</v>
      </c>
      <c r="M126" s="94">
        <v>0.5</v>
      </c>
      <c r="N126" s="94">
        <v>0</v>
      </c>
      <c r="O126" s="94">
        <v>0</v>
      </c>
      <c r="P126" s="94">
        <v>0</v>
      </c>
      <c r="Q126" s="89">
        <f t="shared" si="4"/>
        <v>0.5</v>
      </c>
      <c r="R126" s="61">
        <f t="shared" si="5"/>
        <v>11.5</v>
      </c>
      <c r="S126" s="112"/>
      <c r="T126" s="112"/>
      <c r="U126" s="1"/>
    </row>
    <row r="127" spans="1:21" ht="12.75">
      <c r="A127" s="10"/>
      <c r="B127" s="58">
        <v>117</v>
      </c>
      <c r="C127" s="91"/>
      <c r="D127" s="92" t="s">
        <v>781</v>
      </c>
      <c r="E127" s="92" t="s">
        <v>96</v>
      </c>
      <c r="F127" s="92" t="s">
        <v>782</v>
      </c>
      <c r="G127" s="92" t="s">
        <v>23</v>
      </c>
      <c r="H127" s="93" t="s">
        <v>740</v>
      </c>
      <c r="I127" s="63">
        <v>7</v>
      </c>
      <c r="J127" s="94">
        <v>7.5</v>
      </c>
      <c r="K127" s="89">
        <f t="shared" si="3"/>
        <v>7.5</v>
      </c>
      <c r="L127" s="94">
        <v>2</v>
      </c>
      <c r="M127" s="94">
        <v>0</v>
      </c>
      <c r="N127" s="94">
        <v>0</v>
      </c>
      <c r="O127" s="94">
        <v>0</v>
      </c>
      <c r="P127" s="94">
        <v>0</v>
      </c>
      <c r="Q127" s="89">
        <f t="shared" si="4"/>
        <v>2</v>
      </c>
      <c r="R127" s="61">
        <f t="shared" si="5"/>
        <v>9.5</v>
      </c>
      <c r="S127" s="112"/>
      <c r="T127" s="112"/>
      <c r="U127" s="1"/>
    </row>
    <row r="128" spans="1:21" ht="12.75">
      <c r="A128" s="10"/>
      <c r="B128" s="58">
        <v>118</v>
      </c>
      <c r="C128" s="91"/>
      <c r="D128" s="92" t="s">
        <v>783</v>
      </c>
      <c r="E128" s="92" t="s">
        <v>186</v>
      </c>
      <c r="F128" s="92" t="s">
        <v>82</v>
      </c>
      <c r="G128" s="92" t="s">
        <v>23</v>
      </c>
      <c r="H128" s="93" t="s">
        <v>508</v>
      </c>
      <c r="I128" s="63">
        <v>7</v>
      </c>
      <c r="J128" s="89">
        <v>6</v>
      </c>
      <c r="K128" s="89">
        <f t="shared" si="3"/>
        <v>6</v>
      </c>
      <c r="L128" s="89">
        <v>0</v>
      </c>
      <c r="M128" s="89">
        <v>0</v>
      </c>
      <c r="N128" s="89">
        <v>0</v>
      </c>
      <c r="O128" s="89">
        <v>0</v>
      </c>
      <c r="P128" s="89">
        <v>0</v>
      </c>
      <c r="Q128" s="89">
        <f t="shared" si="4"/>
        <v>0</v>
      </c>
      <c r="R128" s="61">
        <f t="shared" si="5"/>
        <v>6</v>
      </c>
      <c r="S128" s="111"/>
      <c r="T128" s="111"/>
      <c r="U128" s="1"/>
    </row>
    <row r="130" spans="2:5" ht="30" customHeight="1">
      <c r="B130" s="4" t="s">
        <v>619</v>
      </c>
      <c r="C130" s="4"/>
      <c r="E130" s="4"/>
    </row>
    <row r="131" spans="2:5" ht="30" customHeight="1">
      <c r="B131" s="4" t="s">
        <v>621</v>
      </c>
      <c r="C131" s="4"/>
      <c r="E131" s="4"/>
    </row>
    <row r="132" spans="2:11" ht="30" customHeight="1">
      <c r="B132" s="4" t="s">
        <v>421</v>
      </c>
      <c r="C132" s="4"/>
      <c r="E132" s="4"/>
      <c r="K132" s="84"/>
    </row>
    <row r="133" ht="12.75">
      <c r="E133" s="87"/>
    </row>
  </sheetData>
  <sheetProtection/>
  <mergeCells count="11">
    <mergeCell ref="A1:T1"/>
    <mergeCell ref="A2:T2"/>
    <mergeCell ref="B3:E3"/>
    <mergeCell ref="B4:F4"/>
    <mergeCell ref="G4:H4"/>
    <mergeCell ref="B5:E5"/>
    <mergeCell ref="G5:H5"/>
    <mergeCell ref="G6:H6"/>
    <mergeCell ref="G7:T7"/>
    <mergeCell ref="G8:T8"/>
    <mergeCell ref="J9:K9"/>
  </mergeCells>
  <dataValidations count="1">
    <dataValidation allowBlank="1" showInputMessage="1" showErrorMessage="1" sqref="D56 H10:H55 D10:F55 G56:H56"/>
  </dataValidations>
  <printOptions/>
  <pageMargins left="0.3937007874015748" right="0.19"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133"/>
  <sheetViews>
    <sheetView view="pageBreakPreview" zoomScaleNormal="109" zoomScaleSheetLayoutView="100" workbookViewId="0" topLeftCell="A103">
      <selection activeCell="C9" sqref="C9:C132"/>
    </sheetView>
  </sheetViews>
  <sheetFormatPr defaultColWidth="9.25390625" defaultRowHeight="12.75"/>
  <cols>
    <col min="1" max="1" width="3.625" style="124" customWidth="1"/>
    <col min="2" max="2" width="6.625" style="122" customWidth="1"/>
    <col min="3" max="3" width="10.00390625" style="122" customWidth="1"/>
    <col min="4" max="4" width="13.625" style="122" bestFit="1" customWidth="1"/>
    <col min="5" max="5" width="11.25390625" style="122" customWidth="1"/>
    <col min="6" max="6" width="14.75390625" style="122" bestFit="1" customWidth="1"/>
    <col min="7" max="7" width="13.75390625" style="122" customWidth="1"/>
    <col min="8" max="8" width="35.875" style="122" customWidth="1"/>
    <col min="9" max="9" width="4.625" style="155" customWidth="1"/>
    <col min="10" max="10" width="8.625" style="156" customWidth="1"/>
    <col min="11" max="11" width="4.125" style="156" customWidth="1"/>
    <col min="12" max="12" width="4.25390625" style="156" customWidth="1"/>
    <col min="13" max="13" width="7.75390625" style="156" bestFit="1" customWidth="1"/>
    <col min="14" max="14" width="8.625" style="156" bestFit="1" customWidth="1"/>
    <col min="15" max="15" width="7.125" style="156" bestFit="1" customWidth="1"/>
    <col min="16" max="16" width="10.875" style="157" customWidth="1"/>
    <col min="17" max="16384" width="9.25390625" style="122" customWidth="1"/>
  </cols>
  <sheetData>
    <row r="1" spans="1:16" ht="12.75">
      <c r="A1" s="169" t="s">
        <v>0</v>
      </c>
      <c r="B1" s="169"/>
      <c r="C1" s="169"/>
      <c r="D1" s="169"/>
      <c r="E1" s="169"/>
      <c r="F1" s="169"/>
      <c r="G1" s="169"/>
      <c r="H1" s="169"/>
      <c r="I1" s="169"/>
      <c r="J1" s="169"/>
      <c r="K1" s="169"/>
      <c r="L1" s="169"/>
      <c r="M1" s="169"/>
      <c r="N1" s="169"/>
      <c r="O1" s="169"/>
      <c r="P1" s="169"/>
    </row>
    <row r="2" spans="1:17" ht="27" customHeight="1">
      <c r="A2" s="170" t="s">
        <v>784</v>
      </c>
      <c r="B2" s="170"/>
      <c r="C2" s="170"/>
      <c r="D2" s="170"/>
      <c r="E2" s="170"/>
      <c r="F2" s="170"/>
      <c r="G2" s="170"/>
      <c r="H2" s="170"/>
      <c r="I2" s="170"/>
      <c r="J2" s="170"/>
      <c r="K2" s="170"/>
      <c r="L2" s="170"/>
      <c r="M2" s="170"/>
      <c r="N2" s="170"/>
      <c r="O2" s="170"/>
      <c r="P2" s="170"/>
      <c r="Q2" s="124"/>
    </row>
    <row r="3" spans="1:17" ht="16.5" customHeight="1">
      <c r="A3" s="123"/>
      <c r="B3" s="171" t="s">
        <v>1</v>
      </c>
      <c r="C3" s="171"/>
      <c r="D3" s="171"/>
      <c r="E3" s="171"/>
      <c r="F3" s="125"/>
      <c r="G3" s="123"/>
      <c r="H3" s="123"/>
      <c r="I3" s="123"/>
      <c r="J3" s="126"/>
      <c r="K3" s="126"/>
      <c r="L3" s="126"/>
      <c r="M3" s="126"/>
      <c r="N3" s="126"/>
      <c r="O3" s="126"/>
      <c r="P3" s="127"/>
      <c r="Q3" s="124"/>
    </row>
    <row r="4" spans="1:17" ht="27.75" customHeight="1">
      <c r="A4" s="123"/>
      <c r="B4" s="170" t="s">
        <v>785</v>
      </c>
      <c r="C4" s="170"/>
      <c r="D4" s="170"/>
      <c r="E4" s="170"/>
      <c r="F4" s="170"/>
      <c r="G4" s="170"/>
      <c r="H4" s="170"/>
      <c r="I4" s="170"/>
      <c r="J4" s="170"/>
      <c r="K4" s="170"/>
      <c r="L4" s="170"/>
      <c r="M4" s="170"/>
      <c r="N4" s="170"/>
      <c r="O4" s="170"/>
      <c r="P4" s="170"/>
      <c r="Q4" s="124"/>
    </row>
    <row r="5" spans="1:17" ht="16.5" customHeight="1">
      <c r="A5" s="123"/>
      <c r="B5" s="171" t="s">
        <v>214</v>
      </c>
      <c r="C5" s="171"/>
      <c r="D5" s="171"/>
      <c r="E5" s="171"/>
      <c r="F5" s="125" t="s">
        <v>215</v>
      </c>
      <c r="G5" s="123"/>
      <c r="H5" s="123"/>
      <c r="I5" s="123"/>
      <c r="J5" s="126"/>
      <c r="K5" s="126"/>
      <c r="L5" s="126"/>
      <c r="M5" s="126"/>
      <c r="N5" s="126"/>
      <c r="O5" s="126"/>
      <c r="P5" s="127"/>
      <c r="Q5" s="124"/>
    </row>
    <row r="6" spans="1:17" ht="16.5" customHeight="1">
      <c r="A6" s="123"/>
      <c r="B6" s="128" t="s">
        <v>5</v>
      </c>
      <c r="C6" s="128"/>
      <c r="D6" s="128"/>
      <c r="E6" s="128"/>
      <c r="F6" s="128">
        <v>8</v>
      </c>
      <c r="G6" s="123"/>
      <c r="H6" s="123"/>
      <c r="I6" s="123"/>
      <c r="J6" s="126"/>
      <c r="K6" s="126"/>
      <c r="L6" s="126"/>
      <c r="M6" s="126"/>
      <c r="N6" s="126"/>
      <c r="O6" s="126"/>
      <c r="P6" s="127"/>
      <c r="Q6" s="124"/>
    </row>
    <row r="7" spans="1:17" ht="17.25" customHeight="1">
      <c r="A7" s="129"/>
      <c r="B7" s="130" t="s">
        <v>6</v>
      </c>
      <c r="C7" s="131"/>
      <c r="D7" s="131"/>
      <c r="E7" s="132"/>
      <c r="F7" s="133">
        <v>45246</v>
      </c>
      <c r="G7" s="172"/>
      <c r="H7" s="172"/>
      <c r="I7" s="172"/>
      <c r="J7" s="172"/>
      <c r="K7" s="172"/>
      <c r="L7" s="172"/>
      <c r="M7" s="172"/>
      <c r="N7" s="172"/>
      <c r="O7" s="172"/>
      <c r="P7" s="172"/>
      <c r="Q7" s="124"/>
    </row>
    <row r="8" spans="1:17" ht="17.25" customHeight="1">
      <c r="A8" s="129"/>
      <c r="B8" s="131" t="s">
        <v>7</v>
      </c>
      <c r="C8" s="131"/>
      <c r="D8" s="131"/>
      <c r="E8" s="131"/>
      <c r="G8" s="168"/>
      <c r="H8" s="168"/>
      <c r="I8" s="168"/>
      <c r="J8" s="168"/>
      <c r="K8" s="168"/>
      <c r="L8" s="168"/>
      <c r="M8" s="168"/>
      <c r="N8" s="168"/>
      <c r="O8" s="168"/>
      <c r="P8" s="168"/>
      <c r="Q8" s="124"/>
    </row>
    <row r="9" spans="1:17" ht="24">
      <c r="A9" s="134"/>
      <c r="B9" s="135" t="s">
        <v>10</v>
      </c>
      <c r="C9" s="136"/>
      <c r="D9" s="137" t="s">
        <v>11</v>
      </c>
      <c r="E9" s="137" t="s">
        <v>12</v>
      </c>
      <c r="F9" s="137" t="s">
        <v>13</v>
      </c>
      <c r="G9" s="137" t="s">
        <v>14</v>
      </c>
      <c r="H9" s="138" t="s">
        <v>15</v>
      </c>
      <c r="I9" s="138" t="s">
        <v>16</v>
      </c>
      <c r="J9" s="139" t="s">
        <v>434</v>
      </c>
      <c r="K9" s="140">
        <v>1</v>
      </c>
      <c r="L9" s="140">
        <v>2</v>
      </c>
      <c r="M9" s="140">
        <v>3</v>
      </c>
      <c r="N9" s="140">
        <v>4</v>
      </c>
      <c r="O9" s="140">
        <v>5</v>
      </c>
      <c r="P9" s="141" t="s">
        <v>17</v>
      </c>
      <c r="Q9" s="124"/>
    </row>
    <row r="10" spans="2:16" ht="12.75">
      <c r="B10" s="142">
        <v>1</v>
      </c>
      <c r="C10" s="142"/>
      <c r="D10" s="143" t="s">
        <v>786</v>
      </c>
      <c r="E10" s="143" t="s">
        <v>258</v>
      </c>
      <c r="F10" s="143" t="s">
        <v>37</v>
      </c>
      <c r="G10" s="144" t="s">
        <v>23</v>
      </c>
      <c r="H10" s="143" t="s">
        <v>38</v>
      </c>
      <c r="I10" s="145">
        <v>8</v>
      </c>
      <c r="J10" s="146">
        <v>23</v>
      </c>
      <c r="K10" s="146">
        <v>8</v>
      </c>
      <c r="L10" s="146">
        <v>13</v>
      </c>
      <c r="M10" s="146">
        <v>8</v>
      </c>
      <c r="N10" s="146">
        <v>10</v>
      </c>
      <c r="O10" s="146">
        <v>9</v>
      </c>
      <c r="P10" s="147">
        <f aca="true" t="shared" si="0" ref="P10:P73">SUM(J10:O10)</f>
        <v>71</v>
      </c>
    </row>
    <row r="11" spans="1:17" ht="12.75">
      <c r="A11" s="134"/>
      <c r="B11" s="148">
        <v>2</v>
      </c>
      <c r="C11" s="148"/>
      <c r="D11" s="143" t="s">
        <v>787</v>
      </c>
      <c r="E11" s="143" t="s">
        <v>591</v>
      </c>
      <c r="F11" s="143" t="s">
        <v>137</v>
      </c>
      <c r="G11" s="144" t="s">
        <v>23</v>
      </c>
      <c r="H11" s="143" t="s">
        <v>42</v>
      </c>
      <c r="I11" s="149">
        <v>8</v>
      </c>
      <c r="J11" s="150">
        <v>21</v>
      </c>
      <c r="K11" s="150">
        <v>5</v>
      </c>
      <c r="L11" s="150">
        <v>9.5</v>
      </c>
      <c r="M11" s="150">
        <v>10</v>
      </c>
      <c r="N11" s="150">
        <v>14</v>
      </c>
      <c r="O11" s="150">
        <v>6</v>
      </c>
      <c r="P11" s="151">
        <f t="shared" si="0"/>
        <v>65.5</v>
      </c>
      <c r="Q11" s="124"/>
    </row>
    <row r="12" spans="1:17" ht="12.75">
      <c r="A12" s="134"/>
      <c r="B12" s="142">
        <v>3</v>
      </c>
      <c r="C12" s="148"/>
      <c r="D12" s="143" t="s">
        <v>788</v>
      </c>
      <c r="E12" s="143" t="s">
        <v>40</v>
      </c>
      <c r="F12" s="143" t="s">
        <v>789</v>
      </c>
      <c r="G12" s="144" t="s">
        <v>23</v>
      </c>
      <c r="H12" s="143" t="s">
        <v>38</v>
      </c>
      <c r="I12" s="145">
        <v>8</v>
      </c>
      <c r="J12" s="150">
        <v>23</v>
      </c>
      <c r="K12" s="150">
        <v>6</v>
      </c>
      <c r="L12" s="150">
        <v>11.5</v>
      </c>
      <c r="M12" s="150">
        <v>10</v>
      </c>
      <c r="N12" s="150">
        <v>10</v>
      </c>
      <c r="O12" s="150">
        <v>5</v>
      </c>
      <c r="P12" s="151">
        <f t="shared" si="0"/>
        <v>65.5</v>
      </c>
      <c r="Q12" s="124"/>
    </row>
    <row r="13" spans="2:16" ht="12.75">
      <c r="B13" s="148">
        <v>4</v>
      </c>
      <c r="C13" s="143"/>
      <c r="D13" s="143" t="s">
        <v>790</v>
      </c>
      <c r="E13" s="143" t="s">
        <v>129</v>
      </c>
      <c r="F13" s="143" t="s">
        <v>142</v>
      </c>
      <c r="G13" s="144" t="s">
        <v>23</v>
      </c>
      <c r="H13" s="143" t="s">
        <v>83</v>
      </c>
      <c r="I13" s="149">
        <v>8</v>
      </c>
      <c r="J13" s="146">
        <v>20</v>
      </c>
      <c r="K13" s="146">
        <v>6</v>
      </c>
      <c r="L13" s="146">
        <v>13</v>
      </c>
      <c r="M13" s="146">
        <v>8</v>
      </c>
      <c r="N13" s="146">
        <v>9</v>
      </c>
      <c r="O13" s="146">
        <v>8</v>
      </c>
      <c r="P13" s="147">
        <f t="shared" si="0"/>
        <v>64</v>
      </c>
    </row>
    <row r="14" spans="1:17" ht="12.75">
      <c r="A14" s="134"/>
      <c r="B14" s="142">
        <v>5</v>
      </c>
      <c r="C14" s="148"/>
      <c r="D14" s="143" t="s">
        <v>791</v>
      </c>
      <c r="E14" s="143" t="s">
        <v>792</v>
      </c>
      <c r="F14" s="143" t="s">
        <v>45</v>
      </c>
      <c r="G14" s="144" t="s">
        <v>23</v>
      </c>
      <c r="H14" s="143" t="s">
        <v>261</v>
      </c>
      <c r="I14" s="145">
        <v>8</v>
      </c>
      <c r="J14" s="150">
        <v>23</v>
      </c>
      <c r="K14" s="150">
        <v>7</v>
      </c>
      <c r="L14" s="150">
        <v>8.5</v>
      </c>
      <c r="M14" s="150">
        <v>7</v>
      </c>
      <c r="N14" s="150">
        <v>10</v>
      </c>
      <c r="O14" s="150">
        <v>7</v>
      </c>
      <c r="P14" s="151">
        <f t="shared" si="0"/>
        <v>62.5</v>
      </c>
      <c r="Q14" s="124"/>
    </row>
    <row r="15" spans="1:17" ht="12.75">
      <c r="A15" s="134"/>
      <c r="B15" s="148">
        <v>6</v>
      </c>
      <c r="C15" s="148"/>
      <c r="D15" s="143" t="s">
        <v>793</v>
      </c>
      <c r="E15" s="143" t="s">
        <v>722</v>
      </c>
      <c r="F15" s="143" t="s">
        <v>30</v>
      </c>
      <c r="G15" s="144" t="s">
        <v>23</v>
      </c>
      <c r="H15" s="143" t="s">
        <v>65</v>
      </c>
      <c r="I15" s="149">
        <v>8</v>
      </c>
      <c r="J15" s="150">
        <v>19</v>
      </c>
      <c r="K15" s="150">
        <v>7</v>
      </c>
      <c r="L15" s="150">
        <v>13</v>
      </c>
      <c r="M15" s="150">
        <v>6.5</v>
      </c>
      <c r="N15" s="150">
        <v>11</v>
      </c>
      <c r="O15" s="150">
        <v>6</v>
      </c>
      <c r="P15" s="151">
        <f t="shared" si="0"/>
        <v>62.5</v>
      </c>
      <c r="Q15" s="124"/>
    </row>
    <row r="16" spans="1:17" ht="12.75">
      <c r="A16" s="134"/>
      <c r="B16" s="142">
        <v>7</v>
      </c>
      <c r="C16" s="148"/>
      <c r="D16" s="143" t="s">
        <v>274</v>
      </c>
      <c r="E16" s="143" t="s">
        <v>794</v>
      </c>
      <c r="F16" s="143" t="s">
        <v>30</v>
      </c>
      <c r="G16" s="144" t="s">
        <v>23</v>
      </c>
      <c r="H16" s="143" t="s">
        <v>65</v>
      </c>
      <c r="I16" s="145">
        <v>8</v>
      </c>
      <c r="J16" s="150">
        <v>17</v>
      </c>
      <c r="K16" s="150">
        <v>7</v>
      </c>
      <c r="L16" s="150">
        <v>11.5</v>
      </c>
      <c r="M16" s="150">
        <v>11</v>
      </c>
      <c r="N16" s="150">
        <v>9</v>
      </c>
      <c r="O16" s="150">
        <v>7</v>
      </c>
      <c r="P16" s="151">
        <f t="shared" si="0"/>
        <v>62.5</v>
      </c>
      <c r="Q16" s="124"/>
    </row>
    <row r="17" spans="1:17" ht="12.75">
      <c r="A17" s="134"/>
      <c r="B17" s="148">
        <v>8</v>
      </c>
      <c r="C17" s="148"/>
      <c r="D17" s="143" t="s">
        <v>795</v>
      </c>
      <c r="E17" s="143" t="s">
        <v>548</v>
      </c>
      <c r="F17" s="143" t="s">
        <v>366</v>
      </c>
      <c r="G17" s="144" t="s">
        <v>23</v>
      </c>
      <c r="H17" s="143" t="s">
        <v>42</v>
      </c>
      <c r="I17" s="149">
        <v>8</v>
      </c>
      <c r="J17" s="150">
        <v>16</v>
      </c>
      <c r="K17" s="150">
        <v>8.5</v>
      </c>
      <c r="L17" s="150">
        <v>12.5</v>
      </c>
      <c r="M17" s="150">
        <v>5.5</v>
      </c>
      <c r="N17" s="150">
        <v>11</v>
      </c>
      <c r="O17" s="150">
        <v>8</v>
      </c>
      <c r="P17" s="151">
        <f t="shared" si="0"/>
        <v>61.5</v>
      </c>
      <c r="Q17" s="124"/>
    </row>
    <row r="18" spans="1:17" ht="12.75">
      <c r="A18" s="134"/>
      <c r="B18" s="142">
        <v>9</v>
      </c>
      <c r="C18" s="152"/>
      <c r="D18" s="143" t="s">
        <v>796</v>
      </c>
      <c r="E18" s="143" t="s">
        <v>234</v>
      </c>
      <c r="F18" s="143" t="s">
        <v>330</v>
      </c>
      <c r="G18" s="144" t="s">
        <v>23</v>
      </c>
      <c r="H18" s="143" t="s">
        <v>797</v>
      </c>
      <c r="I18" s="145">
        <v>8</v>
      </c>
      <c r="J18" s="150">
        <v>23</v>
      </c>
      <c r="K18" s="150">
        <v>8.5</v>
      </c>
      <c r="L18" s="150">
        <v>7.5</v>
      </c>
      <c r="M18" s="150">
        <v>7.5</v>
      </c>
      <c r="N18" s="150">
        <v>9</v>
      </c>
      <c r="O18" s="150">
        <v>6</v>
      </c>
      <c r="P18" s="151">
        <f t="shared" si="0"/>
        <v>61.5</v>
      </c>
      <c r="Q18" s="124"/>
    </row>
    <row r="19" spans="1:17" ht="12.75">
      <c r="A19" s="134"/>
      <c r="B19" s="148">
        <v>10</v>
      </c>
      <c r="C19" s="148"/>
      <c r="D19" s="143" t="s">
        <v>798</v>
      </c>
      <c r="E19" s="143" t="s">
        <v>227</v>
      </c>
      <c r="F19" s="143" t="s">
        <v>743</v>
      </c>
      <c r="G19" s="144" t="s">
        <v>23</v>
      </c>
      <c r="H19" s="143" t="s">
        <v>31</v>
      </c>
      <c r="I19" s="149">
        <v>8</v>
      </c>
      <c r="J19" s="150">
        <v>21</v>
      </c>
      <c r="K19" s="150">
        <v>7.5</v>
      </c>
      <c r="L19" s="150">
        <v>6</v>
      </c>
      <c r="M19" s="150">
        <v>7.5</v>
      </c>
      <c r="N19" s="150">
        <v>10</v>
      </c>
      <c r="O19" s="150">
        <v>5</v>
      </c>
      <c r="P19" s="151">
        <f t="shared" si="0"/>
        <v>57</v>
      </c>
      <c r="Q19" s="124"/>
    </row>
    <row r="20" spans="2:16" ht="12.75">
      <c r="B20" s="142">
        <v>11</v>
      </c>
      <c r="C20" s="143"/>
      <c r="D20" s="143" t="s">
        <v>799</v>
      </c>
      <c r="E20" s="143" t="s">
        <v>800</v>
      </c>
      <c r="F20" s="143" t="s">
        <v>30</v>
      </c>
      <c r="G20" s="144" t="s">
        <v>23</v>
      </c>
      <c r="H20" s="143" t="s">
        <v>38</v>
      </c>
      <c r="I20" s="145">
        <v>8</v>
      </c>
      <c r="J20" s="146">
        <v>15</v>
      </c>
      <c r="K20" s="146">
        <v>8.5</v>
      </c>
      <c r="L20" s="146">
        <v>9</v>
      </c>
      <c r="M20" s="146">
        <v>7.5</v>
      </c>
      <c r="N20" s="146">
        <v>10</v>
      </c>
      <c r="O20" s="146">
        <v>6</v>
      </c>
      <c r="P20" s="147">
        <f t="shared" si="0"/>
        <v>56</v>
      </c>
    </row>
    <row r="21" spans="2:16" ht="12.75">
      <c r="B21" s="148">
        <v>12</v>
      </c>
      <c r="C21" s="143"/>
      <c r="D21" s="143" t="s">
        <v>801</v>
      </c>
      <c r="E21" s="143" t="s">
        <v>67</v>
      </c>
      <c r="F21" s="143" t="s">
        <v>78</v>
      </c>
      <c r="G21" s="144" t="s">
        <v>23</v>
      </c>
      <c r="H21" s="143" t="s">
        <v>218</v>
      </c>
      <c r="I21" s="149">
        <v>8</v>
      </c>
      <c r="J21" s="146">
        <v>20</v>
      </c>
      <c r="K21" s="146">
        <v>6</v>
      </c>
      <c r="L21" s="146">
        <v>6</v>
      </c>
      <c r="M21" s="146">
        <v>10</v>
      </c>
      <c r="N21" s="146">
        <v>8</v>
      </c>
      <c r="O21" s="146">
        <v>4</v>
      </c>
      <c r="P21" s="147">
        <f t="shared" si="0"/>
        <v>54</v>
      </c>
    </row>
    <row r="22" spans="2:16" ht="12.75">
      <c r="B22" s="142">
        <v>13</v>
      </c>
      <c r="C22" s="143"/>
      <c r="D22" s="143" t="s">
        <v>802</v>
      </c>
      <c r="E22" s="143" t="s">
        <v>81</v>
      </c>
      <c r="F22" s="143" t="s">
        <v>45</v>
      </c>
      <c r="G22" s="144" t="s">
        <v>23</v>
      </c>
      <c r="H22" s="143" t="s">
        <v>38</v>
      </c>
      <c r="I22" s="145">
        <v>8</v>
      </c>
      <c r="J22" s="146">
        <v>17</v>
      </c>
      <c r="K22" s="146">
        <v>5.5</v>
      </c>
      <c r="L22" s="146">
        <v>9</v>
      </c>
      <c r="M22" s="146">
        <v>8.5</v>
      </c>
      <c r="N22" s="146">
        <v>9</v>
      </c>
      <c r="O22" s="146">
        <v>5</v>
      </c>
      <c r="P22" s="147">
        <f t="shared" si="0"/>
        <v>54</v>
      </c>
    </row>
    <row r="23" spans="2:16" ht="12.75">
      <c r="B23" s="148">
        <v>14</v>
      </c>
      <c r="C23" s="143"/>
      <c r="D23" s="143" t="s">
        <v>803</v>
      </c>
      <c r="E23" s="143" t="s">
        <v>230</v>
      </c>
      <c r="F23" s="143" t="s">
        <v>62</v>
      </c>
      <c r="G23" s="144" t="s">
        <v>23</v>
      </c>
      <c r="H23" s="143" t="s">
        <v>38</v>
      </c>
      <c r="I23" s="149">
        <v>8</v>
      </c>
      <c r="J23" s="146">
        <v>15</v>
      </c>
      <c r="K23" s="146">
        <v>5</v>
      </c>
      <c r="L23" s="146">
        <v>11.5</v>
      </c>
      <c r="M23" s="146">
        <v>7.5</v>
      </c>
      <c r="N23" s="146">
        <v>8</v>
      </c>
      <c r="O23" s="146">
        <v>7</v>
      </c>
      <c r="P23" s="147">
        <f t="shared" si="0"/>
        <v>54</v>
      </c>
    </row>
    <row r="24" spans="1:17" ht="12.75">
      <c r="A24" s="134"/>
      <c r="B24" s="142">
        <v>15</v>
      </c>
      <c r="C24" s="148"/>
      <c r="D24" s="143" t="s">
        <v>804</v>
      </c>
      <c r="E24" s="143" t="s">
        <v>108</v>
      </c>
      <c r="F24" s="143" t="s">
        <v>89</v>
      </c>
      <c r="G24" s="144" t="s">
        <v>23</v>
      </c>
      <c r="H24" s="143" t="s">
        <v>83</v>
      </c>
      <c r="I24" s="149">
        <v>8</v>
      </c>
      <c r="J24" s="150">
        <v>19</v>
      </c>
      <c r="K24" s="150">
        <v>6.5</v>
      </c>
      <c r="L24" s="150">
        <v>7</v>
      </c>
      <c r="M24" s="150">
        <v>6</v>
      </c>
      <c r="N24" s="150">
        <v>10</v>
      </c>
      <c r="O24" s="150">
        <v>5</v>
      </c>
      <c r="P24" s="151">
        <f t="shared" si="0"/>
        <v>53.5</v>
      </c>
      <c r="Q24" s="124"/>
    </row>
    <row r="25" spans="2:16" ht="12.75">
      <c r="B25" s="148">
        <v>16</v>
      </c>
      <c r="C25" s="143"/>
      <c r="D25" s="143" t="s">
        <v>805</v>
      </c>
      <c r="E25" s="143" t="s">
        <v>551</v>
      </c>
      <c r="F25" s="143" t="s">
        <v>789</v>
      </c>
      <c r="G25" s="144" t="s">
        <v>23</v>
      </c>
      <c r="H25" s="143" t="s">
        <v>38</v>
      </c>
      <c r="I25" s="149">
        <v>8</v>
      </c>
      <c r="J25" s="146">
        <v>16</v>
      </c>
      <c r="K25" s="146">
        <v>9</v>
      </c>
      <c r="L25" s="146">
        <v>10.5</v>
      </c>
      <c r="M25" s="146">
        <v>6.5</v>
      </c>
      <c r="N25" s="146">
        <v>6</v>
      </c>
      <c r="O25" s="146">
        <v>5</v>
      </c>
      <c r="P25" s="147">
        <f t="shared" si="0"/>
        <v>53</v>
      </c>
    </row>
    <row r="26" spans="2:16" ht="12.75">
      <c r="B26" s="142">
        <v>17</v>
      </c>
      <c r="C26" s="143"/>
      <c r="D26" s="143" t="s">
        <v>806</v>
      </c>
      <c r="E26" s="143" t="s">
        <v>807</v>
      </c>
      <c r="F26" s="143" t="s">
        <v>808</v>
      </c>
      <c r="G26" s="144" t="s">
        <v>23</v>
      </c>
      <c r="H26" s="143" t="s">
        <v>63</v>
      </c>
      <c r="I26" s="145">
        <v>8</v>
      </c>
      <c r="J26" s="146">
        <v>17</v>
      </c>
      <c r="K26" s="146">
        <v>8.5</v>
      </c>
      <c r="L26" s="146">
        <v>12</v>
      </c>
      <c r="M26" s="146">
        <v>6.5</v>
      </c>
      <c r="N26" s="146">
        <v>9</v>
      </c>
      <c r="O26" s="146">
        <v>0</v>
      </c>
      <c r="P26" s="147">
        <f t="shared" si="0"/>
        <v>53</v>
      </c>
    </row>
    <row r="27" spans="1:17" ht="12.75">
      <c r="A27" s="134"/>
      <c r="B27" s="148">
        <v>18</v>
      </c>
      <c r="C27" s="148"/>
      <c r="D27" s="143" t="s">
        <v>809</v>
      </c>
      <c r="E27" s="143" t="s">
        <v>285</v>
      </c>
      <c r="F27" s="143" t="s">
        <v>552</v>
      </c>
      <c r="G27" s="144" t="s">
        <v>23</v>
      </c>
      <c r="H27" s="143" t="s">
        <v>797</v>
      </c>
      <c r="I27" s="149">
        <v>8</v>
      </c>
      <c r="J27" s="150">
        <v>21</v>
      </c>
      <c r="K27" s="150">
        <v>7</v>
      </c>
      <c r="L27" s="150">
        <v>8</v>
      </c>
      <c r="M27" s="150">
        <v>7.5</v>
      </c>
      <c r="N27" s="150">
        <v>9</v>
      </c>
      <c r="O27" s="150">
        <v>0</v>
      </c>
      <c r="P27" s="151">
        <f t="shared" si="0"/>
        <v>52.5</v>
      </c>
      <c r="Q27" s="124"/>
    </row>
    <row r="28" spans="1:17" ht="12.75">
      <c r="A28" s="134"/>
      <c r="B28" s="142">
        <v>19</v>
      </c>
      <c r="C28" s="148"/>
      <c r="D28" s="143" t="s">
        <v>810</v>
      </c>
      <c r="E28" s="143" t="s">
        <v>811</v>
      </c>
      <c r="F28" s="143" t="s">
        <v>89</v>
      </c>
      <c r="G28" s="144" t="s">
        <v>23</v>
      </c>
      <c r="H28" s="143" t="s">
        <v>38</v>
      </c>
      <c r="I28" s="145">
        <v>8</v>
      </c>
      <c r="J28" s="150">
        <v>12</v>
      </c>
      <c r="K28" s="150">
        <v>9</v>
      </c>
      <c r="L28" s="150">
        <v>8</v>
      </c>
      <c r="M28" s="150">
        <v>7.5</v>
      </c>
      <c r="N28" s="150">
        <v>11</v>
      </c>
      <c r="O28" s="150">
        <v>5</v>
      </c>
      <c r="P28" s="151">
        <f t="shared" si="0"/>
        <v>52.5</v>
      </c>
      <c r="Q28" s="124"/>
    </row>
    <row r="29" spans="2:16" ht="12.75">
      <c r="B29" s="148">
        <v>20</v>
      </c>
      <c r="C29" s="143"/>
      <c r="D29" s="143" t="s">
        <v>812</v>
      </c>
      <c r="E29" s="143" t="s">
        <v>88</v>
      </c>
      <c r="F29" s="143" t="s">
        <v>278</v>
      </c>
      <c r="G29" s="144" t="s">
        <v>23</v>
      </c>
      <c r="H29" s="143" t="s">
        <v>38</v>
      </c>
      <c r="I29" s="149">
        <v>8</v>
      </c>
      <c r="J29" s="146">
        <v>13</v>
      </c>
      <c r="K29" s="146">
        <v>7</v>
      </c>
      <c r="L29" s="146">
        <v>8</v>
      </c>
      <c r="M29" s="146">
        <v>7.5</v>
      </c>
      <c r="N29" s="146">
        <v>9</v>
      </c>
      <c r="O29" s="146">
        <v>8</v>
      </c>
      <c r="P29" s="147">
        <f t="shared" si="0"/>
        <v>52.5</v>
      </c>
    </row>
    <row r="30" spans="2:16" ht="12.75">
      <c r="B30" s="142">
        <v>21</v>
      </c>
      <c r="C30" s="143"/>
      <c r="D30" s="143" t="s">
        <v>813</v>
      </c>
      <c r="E30" s="143" t="s">
        <v>240</v>
      </c>
      <c r="F30" s="143" t="s">
        <v>142</v>
      </c>
      <c r="G30" s="144" t="s">
        <v>23</v>
      </c>
      <c r="H30" s="143" t="s">
        <v>38</v>
      </c>
      <c r="I30" s="145">
        <v>8</v>
      </c>
      <c r="J30" s="146">
        <v>16</v>
      </c>
      <c r="K30" s="146">
        <v>8</v>
      </c>
      <c r="L30" s="146">
        <v>8.5</v>
      </c>
      <c r="M30" s="146">
        <v>7</v>
      </c>
      <c r="N30" s="146">
        <v>9</v>
      </c>
      <c r="O30" s="146">
        <v>4</v>
      </c>
      <c r="P30" s="147">
        <f t="shared" si="0"/>
        <v>52.5</v>
      </c>
    </row>
    <row r="31" spans="2:16" ht="12.75">
      <c r="B31" s="148">
        <v>22</v>
      </c>
      <c r="C31" s="143"/>
      <c r="D31" s="143" t="s">
        <v>814</v>
      </c>
      <c r="E31" s="143" t="s">
        <v>601</v>
      </c>
      <c r="F31" s="143" t="s">
        <v>815</v>
      </c>
      <c r="G31" s="144" t="s">
        <v>23</v>
      </c>
      <c r="H31" s="143" t="s">
        <v>38</v>
      </c>
      <c r="I31" s="149">
        <v>8</v>
      </c>
      <c r="J31" s="146">
        <v>18</v>
      </c>
      <c r="K31" s="146">
        <v>5.5</v>
      </c>
      <c r="L31" s="146">
        <v>10</v>
      </c>
      <c r="M31" s="146">
        <v>7.5</v>
      </c>
      <c r="N31" s="146">
        <v>7</v>
      </c>
      <c r="O31" s="146">
        <v>4</v>
      </c>
      <c r="P31" s="147">
        <f t="shared" si="0"/>
        <v>52</v>
      </c>
    </row>
    <row r="32" spans="2:16" ht="12.75">
      <c r="B32" s="142">
        <v>23</v>
      </c>
      <c r="C32" s="143"/>
      <c r="D32" s="143" t="s">
        <v>802</v>
      </c>
      <c r="E32" s="143" t="s">
        <v>153</v>
      </c>
      <c r="F32" s="143" t="s">
        <v>132</v>
      </c>
      <c r="G32" s="144" t="s">
        <v>23</v>
      </c>
      <c r="H32" s="143" t="s">
        <v>38</v>
      </c>
      <c r="I32" s="149">
        <v>8</v>
      </c>
      <c r="J32" s="146">
        <v>12</v>
      </c>
      <c r="K32" s="146">
        <v>6.5</v>
      </c>
      <c r="L32" s="146">
        <v>10</v>
      </c>
      <c r="M32" s="146">
        <v>6.5</v>
      </c>
      <c r="N32" s="146">
        <v>7</v>
      </c>
      <c r="O32" s="146">
        <v>10</v>
      </c>
      <c r="P32" s="147">
        <f t="shared" si="0"/>
        <v>52</v>
      </c>
    </row>
    <row r="33" spans="2:16" ht="12.75">
      <c r="B33" s="148">
        <v>24</v>
      </c>
      <c r="C33" s="143"/>
      <c r="D33" s="143" t="s">
        <v>816</v>
      </c>
      <c r="E33" s="143" t="s">
        <v>817</v>
      </c>
      <c r="F33" s="143" t="s">
        <v>330</v>
      </c>
      <c r="G33" s="144" t="s">
        <v>23</v>
      </c>
      <c r="H33" s="143" t="s">
        <v>130</v>
      </c>
      <c r="I33" s="145">
        <v>8</v>
      </c>
      <c r="J33" s="146">
        <v>24</v>
      </c>
      <c r="K33" s="146">
        <v>9</v>
      </c>
      <c r="L33" s="146">
        <v>7.5</v>
      </c>
      <c r="M33" s="146">
        <v>8</v>
      </c>
      <c r="N33" s="146">
        <v>0</v>
      </c>
      <c r="O33" s="146">
        <v>3</v>
      </c>
      <c r="P33" s="147">
        <f t="shared" si="0"/>
        <v>51.5</v>
      </c>
    </row>
    <row r="34" spans="1:17" ht="12.75">
      <c r="A34" s="134"/>
      <c r="B34" s="142">
        <v>25</v>
      </c>
      <c r="C34" s="148"/>
      <c r="D34" s="143" t="s">
        <v>818</v>
      </c>
      <c r="E34" s="143" t="s">
        <v>50</v>
      </c>
      <c r="F34" s="143" t="s">
        <v>78</v>
      </c>
      <c r="G34" s="144" t="s">
        <v>23</v>
      </c>
      <c r="H34" s="143" t="s">
        <v>819</v>
      </c>
      <c r="I34" s="149">
        <v>8</v>
      </c>
      <c r="J34" s="150">
        <v>22</v>
      </c>
      <c r="K34" s="150">
        <v>7.5</v>
      </c>
      <c r="L34" s="150">
        <v>1.5</v>
      </c>
      <c r="M34" s="150">
        <v>7</v>
      </c>
      <c r="N34" s="150">
        <v>9</v>
      </c>
      <c r="O34" s="150">
        <v>4</v>
      </c>
      <c r="P34" s="151">
        <f t="shared" si="0"/>
        <v>51</v>
      </c>
      <c r="Q34" s="124"/>
    </row>
    <row r="35" spans="2:16" ht="12.75">
      <c r="B35" s="148">
        <v>26</v>
      </c>
      <c r="C35" s="143"/>
      <c r="D35" s="143" t="s">
        <v>820</v>
      </c>
      <c r="E35" s="143" t="s">
        <v>112</v>
      </c>
      <c r="F35" s="143" t="s">
        <v>418</v>
      </c>
      <c r="G35" s="144" t="s">
        <v>23</v>
      </c>
      <c r="H35" s="143" t="s">
        <v>38</v>
      </c>
      <c r="I35" s="145">
        <v>8</v>
      </c>
      <c r="J35" s="146">
        <v>15</v>
      </c>
      <c r="K35" s="146">
        <v>6</v>
      </c>
      <c r="L35" s="146">
        <v>10</v>
      </c>
      <c r="M35" s="146">
        <v>7</v>
      </c>
      <c r="N35" s="146">
        <v>9</v>
      </c>
      <c r="O35" s="146">
        <v>4</v>
      </c>
      <c r="P35" s="147">
        <f t="shared" si="0"/>
        <v>51</v>
      </c>
    </row>
    <row r="36" spans="2:16" ht="12.75">
      <c r="B36" s="142">
        <v>27</v>
      </c>
      <c r="C36" s="143"/>
      <c r="D36" s="143" t="s">
        <v>821</v>
      </c>
      <c r="E36" s="143" t="s">
        <v>475</v>
      </c>
      <c r="F36" s="143" t="s">
        <v>476</v>
      </c>
      <c r="G36" s="144" t="s">
        <v>23</v>
      </c>
      <c r="H36" s="143" t="s">
        <v>797</v>
      </c>
      <c r="I36" s="149">
        <v>8</v>
      </c>
      <c r="J36" s="146">
        <v>13</v>
      </c>
      <c r="K36" s="146">
        <v>8</v>
      </c>
      <c r="L36" s="146">
        <v>8</v>
      </c>
      <c r="M36" s="146">
        <v>6.5</v>
      </c>
      <c r="N36" s="146">
        <v>7</v>
      </c>
      <c r="O36" s="146">
        <v>8</v>
      </c>
      <c r="P36" s="147">
        <f t="shared" si="0"/>
        <v>50.5</v>
      </c>
    </row>
    <row r="37" spans="2:16" ht="12.75">
      <c r="B37" s="148">
        <v>28</v>
      </c>
      <c r="C37" s="143"/>
      <c r="D37" s="143" t="s">
        <v>822</v>
      </c>
      <c r="E37" s="143" t="s">
        <v>96</v>
      </c>
      <c r="F37" s="143" t="s">
        <v>142</v>
      </c>
      <c r="G37" s="144" t="s">
        <v>23</v>
      </c>
      <c r="H37" s="143" t="s">
        <v>823</v>
      </c>
      <c r="I37" s="145">
        <v>8</v>
      </c>
      <c r="J37" s="146">
        <v>16</v>
      </c>
      <c r="K37" s="146">
        <v>7</v>
      </c>
      <c r="L37" s="146">
        <v>8.5</v>
      </c>
      <c r="M37" s="146">
        <v>7</v>
      </c>
      <c r="N37" s="146">
        <v>7</v>
      </c>
      <c r="O37" s="146">
        <v>5</v>
      </c>
      <c r="P37" s="147">
        <f t="shared" si="0"/>
        <v>50.5</v>
      </c>
    </row>
    <row r="38" spans="1:17" ht="12.75">
      <c r="A38" s="134"/>
      <c r="B38" s="142">
        <v>29</v>
      </c>
      <c r="C38" s="148"/>
      <c r="D38" s="143" t="s">
        <v>824</v>
      </c>
      <c r="E38" s="143" t="s">
        <v>112</v>
      </c>
      <c r="F38" s="143" t="s">
        <v>37</v>
      </c>
      <c r="G38" s="144" t="s">
        <v>23</v>
      </c>
      <c r="H38" s="143" t="s">
        <v>38</v>
      </c>
      <c r="I38" s="149">
        <v>8</v>
      </c>
      <c r="J38" s="150">
        <v>21</v>
      </c>
      <c r="K38" s="150">
        <v>4.5</v>
      </c>
      <c r="L38" s="150">
        <v>2</v>
      </c>
      <c r="M38" s="150">
        <v>7.5</v>
      </c>
      <c r="N38" s="150">
        <v>7</v>
      </c>
      <c r="O38" s="150">
        <v>8</v>
      </c>
      <c r="P38" s="151">
        <f t="shared" si="0"/>
        <v>50</v>
      </c>
      <c r="Q38" s="124"/>
    </row>
    <row r="39" spans="2:16" ht="12.75">
      <c r="B39" s="148">
        <v>30</v>
      </c>
      <c r="C39" s="143"/>
      <c r="D39" s="143" t="s">
        <v>825</v>
      </c>
      <c r="E39" s="143" t="s">
        <v>40</v>
      </c>
      <c r="F39" s="143" t="s">
        <v>123</v>
      </c>
      <c r="G39" s="144" t="s">
        <v>23</v>
      </c>
      <c r="H39" s="143" t="s">
        <v>826</v>
      </c>
      <c r="I39" s="145">
        <v>8</v>
      </c>
      <c r="J39" s="146">
        <v>17</v>
      </c>
      <c r="K39" s="146">
        <v>4.5</v>
      </c>
      <c r="L39" s="146">
        <v>8.5</v>
      </c>
      <c r="M39" s="146">
        <v>10</v>
      </c>
      <c r="N39" s="146">
        <v>9</v>
      </c>
      <c r="O39" s="146">
        <v>1</v>
      </c>
      <c r="P39" s="147">
        <f t="shared" si="0"/>
        <v>50</v>
      </c>
    </row>
    <row r="40" spans="2:16" ht="12.75">
      <c r="B40" s="142">
        <v>31</v>
      </c>
      <c r="C40" s="143"/>
      <c r="D40" s="143" t="s">
        <v>195</v>
      </c>
      <c r="E40" s="143" t="s">
        <v>21</v>
      </c>
      <c r="F40" s="143" t="s">
        <v>584</v>
      </c>
      <c r="G40" s="144" t="s">
        <v>23</v>
      </c>
      <c r="H40" s="143" t="s">
        <v>38</v>
      </c>
      <c r="I40" s="149">
        <v>8</v>
      </c>
      <c r="J40" s="146">
        <v>15</v>
      </c>
      <c r="K40" s="146">
        <v>8</v>
      </c>
      <c r="L40" s="146">
        <v>8.5</v>
      </c>
      <c r="M40" s="146">
        <v>8</v>
      </c>
      <c r="N40" s="146">
        <v>7</v>
      </c>
      <c r="O40" s="146">
        <v>3</v>
      </c>
      <c r="P40" s="147">
        <f t="shared" si="0"/>
        <v>49.5</v>
      </c>
    </row>
    <row r="41" spans="2:16" ht="12.75">
      <c r="B41" s="148">
        <v>32</v>
      </c>
      <c r="C41" s="143"/>
      <c r="D41" s="143" t="s">
        <v>827</v>
      </c>
      <c r="E41" s="143" t="s">
        <v>828</v>
      </c>
      <c r="F41" s="143" t="s">
        <v>171</v>
      </c>
      <c r="G41" s="144" t="s">
        <v>23</v>
      </c>
      <c r="H41" s="143" t="s">
        <v>823</v>
      </c>
      <c r="I41" s="145">
        <v>8</v>
      </c>
      <c r="J41" s="146">
        <v>17</v>
      </c>
      <c r="K41" s="146">
        <v>5.5</v>
      </c>
      <c r="L41" s="146">
        <v>6.5</v>
      </c>
      <c r="M41" s="146">
        <v>6.5</v>
      </c>
      <c r="N41" s="146">
        <v>8</v>
      </c>
      <c r="O41" s="146">
        <v>6</v>
      </c>
      <c r="P41" s="147">
        <f t="shared" si="0"/>
        <v>49.5</v>
      </c>
    </row>
    <row r="42" spans="2:16" ht="12.75">
      <c r="B42" s="142">
        <v>33</v>
      </c>
      <c r="C42" s="143"/>
      <c r="D42" s="143" t="s">
        <v>829</v>
      </c>
      <c r="E42" s="143" t="s">
        <v>29</v>
      </c>
      <c r="F42" s="143" t="s">
        <v>142</v>
      </c>
      <c r="G42" s="144" t="s">
        <v>23</v>
      </c>
      <c r="H42" s="143" t="s">
        <v>236</v>
      </c>
      <c r="I42" s="149">
        <v>8</v>
      </c>
      <c r="J42" s="146">
        <v>15</v>
      </c>
      <c r="K42" s="146">
        <v>7</v>
      </c>
      <c r="L42" s="146">
        <v>6</v>
      </c>
      <c r="M42" s="146">
        <v>9</v>
      </c>
      <c r="N42" s="146">
        <v>9</v>
      </c>
      <c r="O42" s="146">
        <v>3</v>
      </c>
      <c r="P42" s="151">
        <f t="shared" si="0"/>
        <v>49</v>
      </c>
    </row>
    <row r="43" spans="2:16" ht="12.75">
      <c r="B43" s="148">
        <v>34</v>
      </c>
      <c r="C43" s="143"/>
      <c r="D43" s="143" t="s">
        <v>830</v>
      </c>
      <c r="E43" s="143" t="s">
        <v>29</v>
      </c>
      <c r="F43" s="143" t="s">
        <v>142</v>
      </c>
      <c r="G43" s="144" t="s">
        <v>23</v>
      </c>
      <c r="H43" s="143" t="s">
        <v>130</v>
      </c>
      <c r="I43" s="145">
        <v>8</v>
      </c>
      <c r="J43" s="146">
        <v>20</v>
      </c>
      <c r="K43" s="146">
        <v>9</v>
      </c>
      <c r="L43" s="146">
        <v>2.5</v>
      </c>
      <c r="M43" s="146">
        <v>6.5</v>
      </c>
      <c r="N43" s="146">
        <v>9</v>
      </c>
      <c r="O43" s="146">
        <v>2</v>
      </c>
      <c r="P43" s="147">
        <f t="shared" si="0"/>
        <v>49</v>
      </c>
    </row>
    <row r="44" spans="2:16" ht="12.75">
      <c r="B44" s="142">
        <v>35</v>
      </c>
      <c r="C44" s="143"/>
      <c r="D44" s="143" t="s">
        <v>831</v>
      </c>
      <c r="E44" s="143" t="s">
        <v>108</v>
      </c>
      <c r="F44" s="143" t="s">
        <v>303</v>
      </c>
      <c r="G44" s="144" t="s">
        <v>23</v>
      </c>
      <c r="H44" s="143" t="s">
        <v>832</v>
      </c>
      <c r="I44" s="149">
        <v>8</v>
      </c>
      <c r="J44" s="146">
        <v>15</v>
      </c>
      <c r="K44" s="146">
        <v>4.5</v>
      </c>
      <c r="L44" s="146">
        <v>10.5</v>
      </c>
      <c r="M44" s="146">
        <v>6</v>
      </c>
      <c r="N44" s="146">
        <v>10</v>
      </c>
      <c r="O44" s="146">
        <v>3</v>
      </c>
      <c r="P44" s="147">
        <f t="shared" si="0"/>
        <v>49</v>
      </c>
    </row>
    <row r="45" spans="1:17" ht="12.75">
      <c r="A45" s="134"/>
      <c r="B45" s="148">
        <v>36</v>
      </c>
      <c r="C45" s="148"/>
      <c r="D45" s="143" t="s">
        <v>833</v>
      </c>
      <c r="E45" s="143" t="s">
        <v>88</v>
      </c>
      <c r="F45" s="143" t="s">
        <v>82</v>
      </c>
      <c r="G45" s="144" t="s">
        <v>23</v>
      </c>
      <c r="H45" s="143" t="s">
        <v>834</v>
      </c>
      <c r="I45" s="145">
        <v>8</v>
      </c>
      <c r="J45" s="150">
        <v>15</v>
      </c>
      <c r="K45" s="150">
        <v>7</v>
      </c>
      <c r="L45" s="150">
        <v>10</v>
      </c>
      <c r="M45" s="150">
        <v>4.5</v>
      </c>
      <c r="N45" s="150">
        <v>7</v>
      </c>
      <c r="O45" s="150">
        <v>5</v>
      </c>
      <c r="P45" s="151">
        <f t="shared" si="0"/>
        <v>48.5</v>
      </c>
      <c r="Q45" s="124"/>
    </row>
    <row r="46" spans="2:16" ht="12.75">
      <c r="B46" s="142">
        <v>37</v>
      </c>
      <c r="C46" s="143"/>
      <c r="D46" s="143" t="s">
        <v>835</v>
      </c>
      <c r="E46" s="143" t="s">
        <v>108</v>
      </c>
      <c r="F46" s="143" t="s">
        <v>104</v>
      </c>
      <c r="G46" s="144" t="s">
        <v>23</v>
      </c>
      <c r="H46" s="143" t="s">
        <v>836</v>
      </c>
      <c r="I46" s="149">
        <v>8</v>
      </c>
      <c r="J46" s="146">
        <v>17</v>
      </c>
      <c r="K46" s="146">
        <v>6.5</v>
      </c>
      <c r="L46" s="146">
        <v>8</v>
      </c>
      <c r="M46" s="146">
        <v>6</v>
      </c>
      <c r="N46" s="146">
        <v>6</v>
      </c>
      <c r="O46" s="146">
        <v>5</v>
      </c>
      <c r="P46" s="151">
        <f t="shared" si="0"/>
        <v>48.5</v>
      </c>
    </row>
    <row r="47" spans="1:17" ht="12.75">
      <c r="A47" s="134"/>
      <c r="B47" s="148">
        <v>38</v>
      </c>
      <c r="C47" s="148"/>
      <c r="D47" s="143" t="s">
        <v>837</v>
      </c>
      <c r="E47" s="143" t="s">
        <v>292</v>
      </c>
      <c r="F47" s="143" t="s">
        <v>838</v>
      </c>
      <c r="G47" s="144" t="s">
        <v>23</v>
      </c>
      <c r="H47" s="143" t="s">
        <v>218</v>
      </c>
      <c r="I47" s="145">
        <v>8</v>
      </c>
      <c r="J47" s="150">
        <v>12</v>
      </c>
      <c r="K47" s="150">
        <v>3.5</v>
      </c>
      <c r="L47" s="150">
        <v>9.5</v>
      </c>
      <c r="M47" s="150">
        <v>8</v>
      </c>
      <c r="N47" s="150">
        <v>7</v>
      </c>
      <c r="O47" s="150">
        <v>8</v>
      </c>
      <c r="P47" s="151">
        <f t="shared" si="0"/>
        <v>48</v>
      </c>
      <c r="Q47" s="153"/>
    </row>
    <row r="48" spans="2:16" ht="12.75">
      <c r="B48" s="142">
        <v>39</v>
      </c>
      <c r="C48" s="143"/>
      <c r="D48" s="143" t="s">
        <v>839</v>
      </c>
      <c r="E48" s="143" t="s">
        <v>764</v>
      </c>
      <c r="F48" s="143" t="s">
        <v>840</v>
      </c>
      <c r="G48" s="144" t="s">
        <v>23</v>
      </c>
      <c r="H48" s="143" t="s">
        <v>296</v>
      </c>
      <c r="I48" s="149">
        <v>8</v>
      </c>
      <c r="J48" s="146">
        <v>18</v>
      </c>
      <c r="K48" s="146">
        <v>8.5</v>
      </c>
      <c r="L48" s="146">
        <v>2.5</v>
      </c>
      <c r="M48" s="146">
        <v>7</v>
      </c>
      <c r="N48" s="146">
        <v>10</v>
      </c>
      <c r="O48" s="146">
        <v>1</v>
      </c>
      <c r="P48" s="147">
        <f t="shared" si="0"/>
        <v>47</v>
      </c>
    </row>
    <row r="49" spans="2:16" ht="12.75">
      <c r="B49" s="148">
        <v>40</v>
      </c>
      <c r="C49" s="143"/>
      <c r="D49" s="143" t="s">
        <v>841</v>
      </c>
      <c r="E49" s="143" t="s">
        <v>347</v>
      </c>
      <c r="F49" s="143" t="s">
        <v>142</v>
      </c>
      <c r="G49" s="144" t="s">
        <v>23</v>
      </c>
      <c r="H49" s="143" t="s">
        <v>647</v>
      </c>
      <c r="I49" s="145">
        <v>8</v>
      </c>
      <c r="J49" s="146">
        <v>14</v>
      </c>
      <c r="K49" s="146">
        <v>6</v>
      </c>
      <c r="L49" s="146">
        <v>9</v>
      </c>
      <c r="M49" s="146">
        <v>8</v>
      </c>
      <c r="N49" s="146">
        <v>3</v>
      </c>
      <c r="O49" s="146">
        <v>6</v>
      </c>
      <c r="P49" s="147">
        <f t="shared" si="0"/>
        <v>46</v>
      </c>
    </row>
    <row r="50" spans="2:16" ht="12.75">
      <c r="B50" s="142">
        <v>41</v>
      </c>
      <c r="C50" s="143"/>
      <c r="D50" s="143" t="s">
        <v>842</v>
      </c>
      <c r="E50" s="143" t="s">
        <v>33</v>
      </c>
      <c r="F50" s="143" t="s">
        <v>693</v>
      </c>
      <c r="G50" s="144" t="s">
        <v>23</v>
      </c>
      <c r="H50" s="143" t="s">
        <v>65</v>
      </c>
      <c r="I50" s="149">
        <v>8</v>
      </c>
      <c r="J50" s="146">
        <v>17</v>
      </c>
      <c r="K50" s="146">
        <v>5.5</v>
      </c>
      <c r="L50" s="146">
        <v>4</v>
      </c>
      <c r="M50" s="146">
        <v>6</v>
      </c>
      <c r="N50" s="146">
        <v>9</v>
      </c>
      <c r="O50" s="146">
        <v>4</v>
      </c>
      <c r="P50" s="147">
        <f t="shared" si="0"/>
        <v>45.5</v>
      </c>
    </row>
    <row r="51" spans="1:17" ht="12.75">
      <c r="A51" s="134"/>
      <c r="B51" s="148">
        <v>42</v>
      </c>
      <c r="C51" s="148"/>
      <c r="D51" s="143" t="s">
        <v>843</v>
      </c>
      <c r="E51" s="143" t="s">
        <v>88</v>
      </c>
      <c r="F51" s="143" t="s">
        <v>554</v>
      </c>
      <c r="G51" s="144" t="s">
        <v>23</v>
      </c>
      <c r="H51" s="143" t="s">
        <v>38</v>
      </c>
      <c r="I51" s="145">
        <v>8</v>
      </c>
      <c r="J51" s="150">
        <v>16</v>
      </c>
      <c r="K51" s="150">
        <v>5</v>
      </c>
      <c r="L51" s="150">
        <v>9</v>
      </c>
      <c r="M51" s="150">
        <v>6</v>
      </c>
      <c r="N51" s="150">
        <v>1</v>
      </c>
      <c r="O51" s="150">
        <v>8</v>
      </c>
      <c r="P51" s="151">
        <f t="shared" si="0"/>
        <v>45</v>
      </c>
      <c r="Q51" s="124"/>
    </row>
    <row r="52" spans="1:17" ht="12.75">
      <c r="A52" s="134"/>
      <c r="B52" s="142">
        <v>43</v>
      </c>
      <c r="C52" s="148"/>
      <c r="D52" s="143" t="s">
        <v>844</v>
      </c>
      <c r="E52" s="143" t="s">
        <v>360</v>
      </c>
      <c r="F52" s="143" t="s">
        <v>151</v>
      </c>
      <c r="G52" s="144" t="s">
        <v>23</v>
      </c>
      <c r="H52" s="143" t="s">
        <v>797</v>
      </c>
      <c r="I52" s="149">
        <v>8</v>
      </c>
      <c r="J52" s="150">
        <v>12</v>
      </c>
      <c r="K52" s="150">
        <v>6</v>
      </c>
      <c r="L52" s="150">
        <v>6.5</v>
      </c>
      <c r="M52" s="150">
        <v>5.5</v>
      </c>
      <c r="N52" s="150">
        <v>8</v>
      </c>
      <c r="O52" s="150">
        <v>7</v>
      </c>
      <c r="P52" s="151">
        <f t="shared" si="0"/>
        <v>45</v>
      </c>
      <c r="Q52" s="124"/>
    </row>
    <row r="53" spans="1:17" ht="12.75">
      <c r="A53" s="134"/>
      <c r="B53" s="148">
        <v>44</v>
      </c>
      <c r="C53" s="148"/>
      <c r="D53" s="143" t="s">
        <v>845</v>
      </c>
      <c r="E53" s="143" t="s">
        <v>101</v>
      </c>
      <c r="F53" s="143" t="s">
        <v>37</v>
      </c>
      <c r="G53" s="144" t="s">
        <v>23</v>
      </c>
      <c r="H53" s="143" t="s">
        <v>38</v>
      </c>
      <c r="I53" s="145">
        <v>8</v>
      </c>
      <c r="J53" s="150">
        <v>17</v>
      </c>
      <c r="K53" s="150">
        <v>6</v>
      </c>
      <c r="L53" s="150">
        <v>10</v>
      </c>
      <c r="M53" s="150">
        <v>7</v>
      </c>
      <c r="N53" s="150">
        <v>3</v>
      </c>
      <c r="O53" s="150">
        <v>2</v>
      </c>
      <c r="P53" s="151">
        <f t="shared" si="0"/>
        <v>45</v>
      </c>
      <c r="Q53" s="124"/>
    </row>
    <row r="54" spans="2:16" ht="12.75">
      <c r="B54" s="142">
        <v>45</v>
      </c>
      <c r="C54" s="143"/>
      <c r="D54" s="143" t="s">
        <v>846</v>
      </c>
      <c r="E54" s="143" t="s">
        <v>85</v>
      </c>
      <c r="F54" s="143" t="s">
        <v>27</v>
      </c>
      <c r="G54" s="144" t="s">
        <v>23</v>
      </c>
      <c r="H54" s="143" t="s">
        <v>63</v>
      </c>
      <c r="I54" s="149">
        <v>8</v>
      </c>
      <c r="J54" s="146">
        <v>10</v>
      </c>
      <c r="K54" s="146">
        <v>8</v>
      </c>
      <c r="L54" s="146">
        <v>10</v>
      </c>
      <c r="M54" s="146">
        <v>8</v>
      </c>
      <c r="N54" s="146">
        <v>6</v>
      </c>
      <c r="O54" s="146">
        <v>3</v>
      </c>
      <c r="P54" s="147">
        <f t="shared" si="0"/>
        <v>45</v>
      </c>
    </row>
    <row r="55" spans="2:16" ht="12.75">
      <c r="B55" s="148">
        <v>46</v>
      </c>
      <c r="C55" s="143"/>
      <c r="D55" s="143" t="s">
        <v>847</v>
      </c>
      <c r="E55" s="143" t="s">
        <v>186</v>
      </c>
      <c r="F55" s="143" t="s">
        <v>476</v>
      </c>
      <c r="G55" s="144" t="s">
        <v>23</v>
      </c>
      <c r="H55" s="143" t="s">
        <v>38</v>
      </c>
      <c r="I55" s="145">
        <v>8</v>
      </c>
      <c r="J55" s="146">
        <v>18</v>
      </c>
      <c r="K55" s="146">
        <v>3</v>
      </c>
      <c r="L55" s="146">
        <v>8</v>
      </c>
      <c r="M55" s="146">
        <v>5</v>
      </c>
      <c r="N55" s="146">
        <v>6</v>
      </c>
      <c r="O55" s="146">
        <v>5</v>
      </c>
      <c r="P55" s="147">
        <f t="shared" si="0"/>
        <v>45</v>
      </c>
    </row>
    <row r="56" spans="2:16" ht="12.75">
      <c r="B56" s="142">
        <v>47</v>
      </c>
      <c r="C56" s="143"/>
      <c r="D56" s="143" t="s">
        <v>848</v>
      </c>
      <c r="E56" s="143" t="s">
        <v>242</v>
      </c>
      <c r="F56" s="143" t="s">
        <v>283</v>
      </c>
      <c r="G56" s="144" t="s">
        <v>23</v>
      </c>
      <c r="H56" s="143" t="s">
        <v>63</v>
      </c>
      <c r="I56" s="149">
        <v>8</v>
      </c>
      <c r="J56" s="146">
        <v>18</v>
      </c>
      <c r="K56" s="146">
        <v>4.5</v>
      </c>
      <c r="L56" s="146">
        <v>1</v>
      </c>
      <c r="M56" s="146">
        <v>10</v>
      </c>
      <c r="N56" s="146">
        <v>6</v>
      </c>
      <c r="O56" s="146">
        <v>5</v>
      </c>
      <c r="P56" s="147">
        <f t="shared" si="0"/>
        <v>44.5</v>
      </c>
    </row>
    <row r="57" spans="2:16" ht="12.75">
      <c r="B57" s="148">
        <v>48</v>
      </c>
      <c r="C57" s="143"/>
      <c r="D57" s="143" t="s">
        <v>849</v>
      </c>
      <c r="E57" s="143" t="s">
        <v>71</v>
      </c>
      <c r="F57" s="143" t="s">
        <v>99</v>
      </c>
      <c r="G57" s="144" t="s">
        <v>23</v>
      </c>
      <c r="H57" s="143" t="s">
        <v>38</v>
      </c>
      <c r="I57" s="145">
        <v>8</v>
      </c>
      <c r="J57" s="146">
        <v>17</v>
      </c>
      <c r="K57" s="146">
        <v>4</v>
      </c>
      <c r="L57" s="146">
        <v>9.5</v>
      </c>
      <c r="M57" s="146">
        <v>7</v>
      </c>
      <c r="N57" s="146">
        <v>1</v>
      </c>
      <c r="O57" s="146">
        <v>6</v>
      </c>
      <c r="P57" s="147">
        <f t="shared" si="0"/>
        <v>44.5</v>
      </c>
    </row>
    <row r="58" spans="2:16" ht="12.75">
      <c r="B58" s="142">
        <v>49</v>
      </c>
      <c r="C58" s="143"/>
      <c r="D58" s="143" t="s">
        <v>850</v>
      </c>
      <c r="E58" s="143" t="s">
        <v>230</v>
      </c>
      <c r="F58" s="143" t="s">
        <v>27</v>
      </c>
      <c r="G58" s="144" t="s">
        <v>23</v>
      </c>
      <c r="H58" s="143" t="s">
        <v>254</v>
      </c>
      <c r="I58" s="149">
        <v>8</v>
      </c>
      <c r="J58" s="146">
        <v>16</v>
      </c>
      <c r="K58" s="146">
        <v>6</v>
      </c>
      <c r="L58" s="146">
        <v>9</v>
      </c>
      <c r="M58" s="146">
        <v>5.5</v>
      </c>
      <c r="N58" s="146">
        <v>2</v>
      </c>
      <c r="O58" s="146">
        <v>6</v>
      </c>
      <c r="P58" s="147">
        <f t="shared" si="0"/>
        <v>44.5</v>
      </c>
    </row>
    <row r="59" spans="2:16" ht="12.75">
      <c r="B59" s="148">
        <v>50</v>
      </c>
      <c r="C59" s="143"/>
      <c r="D59" s="143" t="s">
        <v>851</v>
      </c>
      <c r="E59" s="143" t="s">
        <v>149</v>
      </c>
      <c r="F59" s="143" t="s">
        <v>142</v>
      </c>
      <c r="G59" s="144" t="s">
        <v>23</v>
      </c>
      <c r="H59" s="143" t="s">
        <v>38</v>
      </c>
      <c r="I59" s="145">
        <v>8</v>
      </c>
      <c r="J59" s="146">
        <v>14</v>
      </c>
      <c r="K59" s="146">
        <v>8.5</v>
      </c>
      <c r="L59" s="146">
        <v>9.5</v>
      </c>
      <c r="M59" s="146">
        <v>6</v>
      </c>
      <c r="N59" s="146">
        <v>3</v>
      </c>
      <c r="O59" s="146">
        <v>3</v>
      </c>
      <c r="P59" s="147">
        <f t="shared" si="0"/>
        <v>44</v>
      </c>
    </row>
    <row r="60" spans="2:16" ht="12.75">
      <c r="B60" s="142">
        <v>51</v>
      </c>
      <c r="C60" s="143"/>
      <c r="D60" s="143" t="s">
        <v>852</v>
      </c>
      <c r="E60" s="143" t="s">
        <v>108</v>
      </c>
      <c r="F60" s="143" t="s">
        <v>104</v>
      </c>
      <c r="G60" s="144" t="s">
        <v>23</v>
      </c>
      <c r="H60" s="143" t="s">
        <v>647</v>
      </c>
      <c r="I60" s="149">
        <v>8</v>
      </c>
      <c r="J60" s="146">
        <v>14</v>
      </c>
      <c r="K60" s="146">
        <v>8</v>
      </c>
      <c r="L60" s="146">
        <v>9</v>
      </c>
      <c r="M60" s="146">
        <v>6</v>
      </c>
      <c r="N60" s="146">
        <v>0</v>
      </c>
      <c r="O60" s="146">
        <v>7</v>
      </c>
      <c r="P60" s="147">
        <f t="shared" si="0"/>
        <v>44</v>
      </c>
    </row>
    <row r="61" spans="2:16" ht="12.75">
      <c r="B61" s="148">
        <v>52</v>
      </c>
      <c r="C61" s="143"/>
      <c r="D61" s="143" t="s">
        <v>853</v>
      </c>
      <c r="E61" s="143" t="s">
        <v>96</v>
      </c>
      <c r="F61" s="143" t="s">
        <v>62</v>
      </c>
      <c r="G61" s="144" t="s">
        <v>23</v>
      </c>
      <c r="H61" s="143" t="s">
        <v>854</v>
      </c>
      <c r="I61" s="145">
        <v>8</v>
      </c>
      <c r="J61" s="146">
        <v>19</v>
      </c>
      <c r="K61" s="146">
        <v>7</v>
      </c>
      <c r="L61" s="146">
        <v>3.5</v>
      </c>
      <c r="M61" s="146">
        <v>7</v>
      </c>
      <c r="N61" s="146">
        <v>5</v>
      </c>
      <c r="O61" s="146">
        <v>2</v>
      </c>
      <c r="P61" s="147">
        <f t="shared" si="0"/>
        <v>43.5</v>
      </c>
    </row>
    <row r="62" spans="2:16" ht="12.75">
      <c r="B62" s="142">
        <v>53</v>
      </c>
      <c r="C62" s="143"/>
      <c r="D62" s="143" t="s">
        <v>855</v>
      </c>
      <c r="E62" s="143" t="s">
        <v>856</v>
      </c>
      <c r="F62" s="143" t="s">
        <v>123</v>
      </c>
      <c r="G62" s="144" t="s">
        <v>23</v>
      </c>
      <c r="H62" s="143" t="s">
        <v>218</v>
      </c>
      <c r="I62" s="149">
        <v>8</v>
      </c>
      <c r="J62" s="146">
        <v>15</v>
      </c>
      <c r="K62" s="146">
        <v>9</v>
      </c>
      <c r="L62" s="146">
        <v>10</v>
      </c>
      <c r="M62" s="146">
        <v>8</v>
      </c>
      <c r="N62" s="146">
        <v>1</v>
      </c>
      <c r="O62" s="146">
        <v>0</v>
      </c>
      <c r="P62" s="147">
        <f t="shared" si="0"/>
        <v>43</v>
      </c>
    </row>
    <row r="63" spans="2:16" ht="12.75">
      <c r="B63" s="148">
        <v>54</v>
      </c>
      <c r="C63" s="143"/>
      <c r="D63" s="143" t="s">
        <v>232</v>
      </c>
      <c r="E63" s="143" t="s">
        <v>93</v>
      </c>
      <c r="F63" s="143" t="s">
        <v>37</v>
      </c>
      <c r="G63" s="144" t="s">
        <v>23</v>
      </c>
      <c r="H63" s="143" t="s">
        <v>666</v>
      </c>
      <c r="I63" s="145">
        <v>8</v>
      </c>
      <c r="J63" s="146">
        <v>17</v>
      </c>
      <c r="K63" s="146">
        <v>6.5</v>
      </c>
      <c r="L63" s="146">
        <v>5</v>
      </c>
      <c r="M63" s="146">
        <v>8.5</v>
      </c>
      <c r="N63" s="146">
        <v>1</v>
      </c>
      <c r="O63" s="146">
        <v>5</v>
      </c>
      <c r="P63" s="147">
        <f t="shared" si="0"/>
        <v>43</v>
      </c>
    </row>
    <row r="64" spans="2:16" ht="12.75">
      <c r="B64" s="142">
        <v>55</v>
      </c>
      <c r="C64" s="143"/>
      <c r="D64" s="143" t="s">
        <v>857</v>
      </c>
      <c r="E64" s="143" t="s">
        <v>153</v>
      </c>
      <c r="F64" s="143" t="s">
        <v>145</v>
      </c>
      <c r="G64" s="144" t="s">
        <v>23</v>
      </c>
      <c r="H64" s="143" t="s">
        <v>363</v>
      </c>
      <c r="I64" s="149">
        <v>8</v>
      </c>
      <c r="J64" s="146">
        <v>9</v>
      </c>
      <c r="K64" s="146">
        <v>6</v>
      </c>
      <c r="L64" s="146">
        <v>8</v>
      </c>
      <c r="M64" s="146">
        <v>8</v>
      </c>
      <c r="N64" s="146">
        <v>10</v>
      </c>
      <c r="O64" s="146">
        <v>1</v>
      </c>
      <c r="P64" s="147">
        <f t="shared" si="0"/>
        <v>42</v>
      </c>
    </row>
    <row r="65" spans="2:16" ht="12.75">
      <c r="B65" s="148">
        <v>56</v>
      </c>
      <c r="C65" s="143"/>
      <c r="D65" s="143" t="s">
        <v>858</v>
      </c>
      <c r="E65" s="143" t="s">
        <v>149</v>
      </c>
      <c r="F65" s="143" t="s">
        <v>257</v>
      </c>
      <c r="G65" s="144" t="s">
        <v>23</v>
      </c>
      <c r="H65" s="143" t="s">
        <v>494</v>
      </c>
      <c r="I65" s="145">
        <v>8</v>
      </c>
      <c r="J65" s="146">
        <v>9</v>
      </c>
      <c r="K65" s="146">
        <v>7</v>
      </c>
      <c r="L65" s="146">
        <v>9.5</v>
      </c>
      <c r="M65" s="146">
        <v>6.5</v>
      </c>
      <c r="N65" s="146">
        <v>6</v>
      </c>
      <c r="O65" s="146">
        <v>4</v>
      </c>
      <c r="P65" s="147">
        <f t="shared" si="0"/>
        <v>42</v>
      </c>
    </row>
    <row r="66" spans="2:16" ht="12.75">
      <c r="B66" s="142">
        <v>57</v>
      </c>
      <c r="C66" s="143"/>
      <c r="D66" s="143" t="s">
        <v>859</v>
      </c>
      <c r="E66" s="143" t="s">
        <v>412</v>
      </c>
      <c r="F66" s="143" t="s">
        <v>22</v>
      </c>
      <c r="G66" s="144" t="s">
        <v>23</v>
      </c>
      <c r="H66" s="143" t="s">
        <v>65</v>
      </c>
      <c r="I66" s="149">
        <v>8</v>
      </c>
      <c r="J66" s="146">
        <v>15</v>
      </c>
      <c r="K66" s="146">
        <v>7</v>
      </c>
      <c r="L66" s="146">
        <v>7.5</v>
      </c>
      <c r="M66" s="146">
        <v>5.5</v>
      </c>
      <c r="N66" s="146">
        <v>5</v>
      </c>
      <c r="O66" s="146">
        <v>2</v>
      </c>
      <c r="P66" s="147">
        <f t="shared" si="0"/>
        <v>42</v>
      </c>
    </row>
    <row r="67" spans="2:16" ht="12.75">
      <c r="B67" s="148">
        <v>58</v>
      </c>
      <c r="C67" s="143"/>
      <c r="D67" s="143" t="s">
        <v>860</v>
      </c>
      <c r="E67" s="143" t="s">
        <v>126</v>
      </c>
      <c r="F67" s="143" t="s">
        <v>381</v>
      </c>
      <c r="G67" s="144" t="s">
        <v>23</v>
      </c>
      <c r="H67" s="143" t="s">
        <v>647</v>
      </c>
      <c r="I67" s="145">
        <v>8</v>
      </c>
      <c r="J67" s="146">
        <v>17</v>
      </c>
      <c r="K67" s="146">
        <v>7</v>
      </c>
      <c r="L67" s="146">
        <v>6</v>
      </c>
      <c r="M67" s="146">
        <v>7.5</v>
      </c>
      <c r="N67" s="146">
        <v>2</v>
      </c>
      <c r="O67" s="146">
        <v>2</v>
      </c>
      <c r="P67" s="147">
        <f t="shared" si="0"/>
        <v>41.5</v>
      </c>
    </row>
    <row r="68" spans="2:16" ht="12.75">
      <c r="B68" s="142">
        <v>59</v>
      </c>
      <c r="C68" s="143"/>
      <c r="D68" s="143" t="s">
        <v>861</v>
      </c>
      <c r="E68" s="143" t="s">
        <v>50</v>
      </c>
      <c r="F68" s="143" t="s">
        <v>137</v>
      </c>
      <c r="G68" s="144" t="s">
        <v>23</v>
      </c>
      <c r="H68" s="143" t="s">
        <v>38</v>
      </c>
      <c r="I68" s="149">
        <v>8</v>
      </c>
      <c r="J68" s="146">
        <v>11</v>
      </c>
      <c r="K68" s="146">
        <v>3.5</v>
      </c>
      <c r="L68" s="146">
        <v>9.5</v>
      </c>
      <c r="M68" s="146">
        <v>5.5</v>
      </c>
      <c r="N68" s="146">
        <v>8</v>
      </c>
      <c r="O68" s="146">
        <v>4</v>
      </c>
      <c r="P68" s="147">
        <f t="shared" si="0"/>
        <v>41.5</v>
      </c>
    </row>
    <row r="69" spans="2:16" ht="12.75">
      <c r="B69" s="148">
        <v>60</v>
      </c>
      <c r="C69" s="143"/>
      <c r="D69" s="143" t="s">
        <v>862</v>
      </c>
      <c r="E69" s="143" t="s">
        <v>186</v>
      </c>
      <c r="F69" s="143" t="s">
        <v>104</v>
      </c>
      <c r="G69" s="144" t="s">
        <v>23</v>
      </c>
      <c r="H69" s="143" t="s">
        <v>296</v>
      </c>
      <c r="I69" s="145">
        <v>8</v>
      </c>
      <c r="J69" s="146">
        <v>15</v>
      </c>
      <c r="K69" s="146">
        <v>7</v>
      </c>
      <c r="L69" s="146">
        <v>0</v>
      </c>
      <c r="M69" s="146">
        <v>7</v>
      </c>
      <c r="N69" s="146">
        <v>6</v>
      </c>
      <c r="O69" s="146">
        <v>6</v>
      </c>
      <c r="P69" s="147">
        <f t="shared" si="0"/>
        <v>41</v>
      </c>
    </row>
    <row r="70" spans="2:16" ht="12.75">
      <c r="B70" s="142">
        <v>61</v>
      </c>
      <c r="C70" s="143"/>
      <c r="D70" s="143" t="s">
        <v>863</v>
      </c>
      <c r="E70" s="143" t="s">
        <v>864</v>
      </c>
      <c r="F70" s="143" t="s">
        <v>584</v>
      </c>
      <c r="G70" s="144" t="s">
        <v>23</v>
      </c>
      <c r="H70" s="143" t="s">
        <v>57</v>
      </c>
      <c r="I70" s="149">
        <v>8</v>
      </c>
      <c r="J70" s="146">
        <v>12</v>
      </c>
      <c r="K70" s="146">
        <v>6</v>
      </c>
      <c r="L70" s="146">
        <v>7</v>
      </c>
      <c r="M70" s="146">
        <v>8.5</v>
      </c>
      <c r="N70" s="146">
        <v>4</v>
      </c>
      <c r="O70" s="146">
        <v>3</v>
      </c>
      <c r="P70" s="147">
        <f t="shared" si="0"/>
        <v>40.5</v>
      </c>
    </row>
    <row r="71" spans="2:16" ht="12.75">
      <c r="B71" s="148">
        <v>62</v>
      </c>
      <c r="C71" s="143"/>
      <c r="D71" s="143" t="s">
        <v>865</v>
      </c>
      <c r="E71" s="143" t="s">
        <v>33</v>
      </c>
      <c r="F71" s="143" t="s">
        <v>866</v>
      </c>
      <c r="G71" s="144" t="s">
        <v>23</v>
      </c>
      <c r="H71" s="143" t="s">
        <v>181</v>
      </c>
      <c r="I71" s="145">
        <v>8</v>
      </c>
      <c r="J71" s="146">
        <v>17</v>
      </c>
      <c r="K71" s="146">
        <v>3.5</v>
      </c>
      <c r="L71" s="146">
        <v>8.5</v>
      </c>
      <c r="M71" s="146">
        <v>7.5</v>
      </c>
      <c r="N71" s="146">
        <v>1</v>
      </c>
      <c r="O71" s="146">
        <v>3</v>
      </c>
      <c r="P71" s="147">
        <f t="shared" si="0"/>
        <v>40.5</v>
      </c>
    </row>
    <row r="72" spans="2:16" ht="12.75">
      <c r="B72" s="142">
        <v>63</v>
      </c>
      <c r="C72" s="143"/>
      <c r="D72" s="143" t="s">
        <v>867</v>
      </c>
      <c r="E72" s="143" t="s">
        <v>258</v>
      </c>
      <c r="F72" s="143" t="s">
        <v>868</v>
      </c>
      <c r="G72" s="144" t="s">
        <v>23</v>
      </c>
      <c r="H72" s="143" t="s">
        <v>63</v>
      </c>
      <c r="I72" s="145">
        <v>8</v>
      </c>
      <c r="J72" s="146">
        <v>14</v>
      </c>
      <c r="K72" s="146">
        <v>4.5</v>
      </c>
      <c r="L72" s="146">
        <v>8</v>
      </c>
      <c r="M72" s="146">
        <v>7.5</v>
      </c>
      <c r="N72" s="146">
        <v>4</v>
      </c>
      <c r="O72" s="146">
        <v>2</v>
      </c>
      <c r="P72" s="147">
        <f t="shared" si="0"/>
        <v>40</v>
      </c>
    </row>
    <row r="73" spans="2:16" ht="12.75">
      <c r="B73" s="148">
        <v>64</v>
      </c>
      <c r="C73" s="143"/>
      <c r="D73" s="143" t="s">
        <v>869</v>
      </c>
      <c r="E73" s="143" t="s">
        <v>680</v>
      </c>
      <c r="F73" s="143" t="s">
        <v>162</v>
      </c>
      <c r="G73" s="144" t="s">
        <v>23</v>
      </c>
      <c r="H73" s="143" t="s">
        <v>367</v>
      </c>
      <c r="I73" s="145">
        <v>8</v>
      </c>
      <c r="J73" s="146">
        <v>15</v>
      </c>
      <c r="K73" s="146">
        <v>2.5</v>
      </c>
      <c r="L73" s="146">
        <v>2.5</v>
      </c>
      <c r="M73" s="146">
        <v>7</v>
      </c>
      <c r="N73" s="146">
        <v>7</v>
      </c>
      <c r="O73" s="146">
        <v>6</v>
      </c>
      <c r="P73" s="147">
        <f t="shared" si="0"/>
        <v>40</v>
      </c>
    </row>
    <row r="74" spans="2:16" ht="12.75">
      <c r="B74" s="142">
        <v>65</v>
      </c>
      <c r="C74" s="143"/>
      <c r="D74" s="143" t="s">
        <v>870</v>
      </c>
      <c r="E74" s="143" t="s">
        <v>112</v>
      </c>
      <c r="F74" s="143" t="s">
        <v>27</v>
      </c>
      <c r="G74" s="144" t="s">
        <v>23</v>
      </c>
      <c r="H74" s="143" t="s">
        <v>38</v>
      </c>
      <c r="I74" s="149">
        <v>8</v>
      </c>
      <c r="J74" s="146">
        <v>13</v>
      </c>
      <c r="K74" s="146">
        <v>4.5</v>
      </c>
      <c r="L74" s="146">
        <v>1.5</v>
      </c>
      <c r="M74" s="146">
        <v>7.5</v>
      </c>
      <c r="N74" s="146">
        <v>7</v>
      </c>
      <c r="O74" s="146">
        <v>6</v>
      </c>
      <c r="P74" s="147">
        <f aca="true" t="shared" si="1" ref="P74:P132">SUM(J74:O74)</f>
        <v>39.5</v>
      </c>
    </row>
    <row r="75" spans="2:16" ht="12.75">
      <c r="B75" s="148">
        <v>66</v>
      </c>
      <c r="C75" s="143"/>
      <c r="D75" s="143" t="s">
        <v>871</v>
      </c>
      <c r="E75" s="143" t="s">
        <v>448</v>
      </c>
      <c r="F75" s="143" t="s">
        <v>45</v>
      </c>
      <c r="G75" s="144" t="s">
        <v>23</v>
      </c>
      <c r="H75" s="143" t="s">
        <v>529</v>
      </c>
      <c r="I75" s="145">
        <v>8</v>
      </c>
      <c r="J75" s="146">
        <v>15</v>
      </c>
      <c r="K75" s="146">
        <v>8</v>
      </c>
      <c r="L75" s="146">
        <v>2</v>
      </c>
      <c r="M75" s="146">
        <v>7.5</v>
      </c>
      <c r="N75" s="146">
        <v>5</v>
      </c>
      <c r="O75" s="146">
        <v>2</v>
      </c>
      <c r="P75" s="147">
        <f t="shared" si="1"/>
        <v>39.5</v>
      </c>
    </row>
    <row r="76" spans="2:16" ht="12.75">
      <c r="B76" s="142">
        <v>67</v>
      </c>
      <c r="C76" s="143"/>
      <c r="D76" s="143" t="s">
        <v>872</v>
      </c>
      <c r="E76" s="143" t="s">
        <v>774</v>
      </c>
      <c r="F76" s="143" t="s">
        <v>104</v>
      </c>
      <c r="G76" s="144" t="s">
        <v>23</v>
      </c>
      <c r="H76" s="143" t="s">
        <v>57</v>
      </c>
      <c r="I76" s="149">
        <v>8</v>
      </c>
      <c r="J76" s="146">
        <v>13</v>
      </c>
      <c r="K76" s="146">
        <v>6</v>
      </c>
      <c r="L76" s="146">
        <v>7</v>
      </c>
      <c r="M76" s="146">
        <v>7</v>
      </c>
      <c r="N76" s="146">
        <v>2</v>
      </c>
      <c r="O76" s="146">
        <v>4</v>
      </c>
      <c r="P76" s="147">
        <f t="shared" si="1"/>
        <v>39</v>
      </c>
    </row>
    <row r="77" spans="2:16" ht="12.75">
      <c r="B77" s="148">
        <v>68</v>
      </c>
      <c r="C77" s="143"/>
      <c r="D77" s="143" t="s">
        <v>873</v>
      </c>
      <c r="E77" s="143" t="s">
        <v>40</v>
      </c>
      <c r="F77" s="143" t="s">
        <v>62</v>
      </c>
      <c r="G77" s="144" t="s">
        <v>23</v>
      </c>
      <c r="H77" s="143" t="s">
        <v>63</v>
      </c>
      <c r="I77" s="145">
        <v>8</v>
      </c>
      <c r="J77" s="146">
        <v>13</v>
      </c>
      <c r="K77" s="146">
        <v>3</v>
      </c>
      <c r="L77" s="146">
        <v>3.5</v>
      </c>
      <c r="M77" s="146">
        <v>7.5</v>
      </c>
      <c r="N77" s="146">
        <v>7</v>
      </c>
      <c r="O77" s="146">
        <v>5</v>
      </c>
      <c r="P77" s="147">
        <f t="shared" si="1"/>
        <v>39</v>
      </c>
    </row>
    <row r="78" spans="2:16" ht="12.75">
      <c r="B78" s="142">
        <v>69</v>
      </c>
      <c r="C78" s="143"/>
      <c r="D78" s="143" t="s">
        <v>874</v>
      </c>
      <c r="E78" s="143" t="s">
        <v>292</v>
      </c>
      <c r="F78" s="143" t="s">
        <v>875</v>
      </c>
      <c r="G78" s="144" t="s">
        <v>23</v>
      </c>
      <c r="H78" s="143" t="s">
        <v>514</v>
      </c>
      <c r="I78" s="149">
        <v>8</v>
      </c>
      <c r="J78" s="146">
        <v>15</v>
      </c>
      <c r="K78" s="146">
        <v>3</v>
      </c>
      <c r="L78" s="146">
        <v>9.5</v>
      </c>
      <c r="M78" s="146">
        <v>7.5</v>
      </c>
      <c r="N78" s="146">
        <v>1</v>
      </c>
      <c r="O78" s="146">
        <v>3</v>
      </c>
      <c r="P78" s="147">
        <f t="shared" si="1"/>
        <v>39</v>
      </c>
    </row>
    <row r="79" spans="2:16" ht="12.75">
      <c r="B79" s="148">
        <v>70</v>
      </c>
      <c r="C79" s="143"/>
      <c r="D79" s="143" t="s">
        <v>876</v>
      </c>
      <c r="E79" s="143" t="s">
        <v>50</v>
      </c>
      <c r="F79" s="143" t="s">
        <v>257</v>
      </c>
      <c r="G79" s="144" t="s">
        <v>23</v>
      </c>
      <c r="H79" s="143" t="s">
        <v>91</v>
      </c>
      <c r="I79" s="145">
        <v>8</v>
      </c>
      <c r="J79" s="146">
        <v>12</v>
      </c>
      <c r="K79" s="146">
        <v>7</v>
      </c>
      <c r="L79" s="146">
        <v>8.5</v>
      </c>
      <c r="M79" s="146">
        <v>5</v>
      </c>
      <c r="N79" s="146">
        <v>1</v>
      </c>
      <c r="O79" s="146">
        <v>5</v>
      </c>
      <c r="P79" s="147">
        <f t="shared" si="1"/>
        <v>38.5</v>
      </c>
    </row>
    <row r="80" spans="2:16" ht="12.75">
      <c r="B80" s="142">
        <v>71</v>
      </c>
      <c r="C80" s="143"/>
      <c r="D80" s="143" t="s">
        <v>47</v>
      </c>
      <c r="E80" s="143" t="s">
        <v>877</v>
      </c>
      <c r="F80" s="143" t="s">
        <v>789</v>
      </c>
      <c r="G80" s="144" t="s">
        <v>23</v>
      </c>
      <c r="H80" s="143" t="s">
        <v>797</v>
      </c>
      <c r="I80" s="149">
        <v>8</v>
      </c>
      <c r="J80" s="146">
        <v>11</v>
      </c>
      <c r="K80" s="146">
        <v>4.5</v>
      </c>
      <c r="L80" s="146">
        <v>10.5</v>
      </c>
      <c r="M80" s="146">
        <v>6.5</v>
      </c>
      <c r="N80" s="146">
        <v>3</v>
      </c>
      <c r="O80" s="146">
        <v>2</v>
      </c>
      <c r="P80" s="147">
        <f t="shared" si="1"/>
        <v>37.5</v>
      </c>
    </row>
    <row r="81" spans="2:16" ht="12.75">
      <c r="B81" s="148">
        <v>72</v>
      </c>
      <c r="C81" s="143"/>
      <c r="D81" s="143" t="s">
        <v>878</v>
      </c>
      <c r="E81" s="143" t="s">
        <v>287</v>
      </c>
      <c r="F81" s="143" t="s">
        <v>99</v>
      </c>
      <c r="G81" s="144" t="s">
        <v>23</v>
      </c>
      <c r="H81" s="143" t="s">
        <v>167</v>
      </c>
      <c r="I81" s="145">
        <v>8</v>
      </c>
      <c r="J81" s="146">
        <v>13</v>
      </c>
      <c r="K81" s="146">
        <v>5.5</v>
      </c>
      <c r="L81" s="146">
        <v>7.5</v>
      </c>
      <c r="M81" s="146">
        <v>5.5</v>
      </c>
      <c r="N81" s="146">
        <v>1</v>
      </c>
      <c r="O81" s="146">
        <v>5</v>
      </c>
      <c r="P81" s="147">
        <f t="shared" si="1"/>
        <v>37.5</v>
      </c>
    </row>
    <row r="82" spans="2:16" ht="12.75">
      <c r="B82" s="142">
        <v>73</v>
      </c>
      <c r="C82" s="143"/>
      <c r="D82" s="143" t="s">
        <v>879</v>
      </c>
      <c r="E82" s="143" t="s">
        <v>126</v>
      </c>
      <c r="F82" s="143" t="s">
        <v>117</v>
      </c>
      <c r="G82" s="144" t="s">
        <v>23</v>
      </c>
      <c r="H82" s="143" t="s">
        <v>38</v>
      </c>
      <c r="I82" s="149">
        <v>8</v>
      </c>
      <c r="J82" s="146">
        <v>14</v>
      </c>
      <c r="K82" s="146">
        <v>4</v>
      </c>
      <c r="L82" s="146">
        <v>7</v>
      </c>
      <c r="M82" s="146">
        <v>6.5</v>
      </c>
      <c r="N82" s="146">
        <v>3</v>
      </c>
      <c r="O82" s="146">
        <v>3</v>
      </c>
      <c r="P82" s="147">
        <f t="shared" si="1"/>
        <v>37.5</v>
      </c>
    </row>
    <row r="83" spans="1:17" ht="12.75">
      <c r="A83" s="134"/>
      <c r="B83" s="148">
        <v>74</v>
      </c>
      <c r="C83" s="148"/>
      <c r="D83" s="143" t="s">
        <v>880</v>
      </c>
      <c r="E83" s="143" t="s">
        <v>44</v>
      </c>
      <c r="F83" s="143" t="s">
        <v>151</v>
      </c>
      <c r="G83" s="144" t="s">
        <v>23</v>
      </c>
      <c r="H83" s="143" t="s">
        <v>24</v>
      </c>
      <c r="I83" s="149">
        <v>8</v>
      </c>
      <c r="J83" s="150">
        <v>12</v>
      </c>
      <c r="K83" s="150">
        <v>7</v>
      </c>
      <c r="L83" s="150">
        <v>2</v>
      </c>
      <c r="M83" s="150">
        <v>6</v>
      </c>
      <c r="N83" s="150">
        <v>5</v>
      </c>
      <c r="O83" s="150">
        <v>5</v>
      </c>
      <c r="P83" s="151">
        <f t="shared" si="1"/>
        <v>37</v>
      </c>
      <c r="Q83" s="124"/>
    </row>
    <row r="84" spans="2:16" ht="12.75">
      <c r="B84" s="142">
        <v>75</v>
      </c>
      <c r="C84" s="143"/>
      <c r="D84" s="143" t="s">
        <v>881</v>
      </c>
      <c r="E84" s="143" t="s">
        <v>129</v>
      </c>
      <c r="F84" s="143" t="s">
        <v>62</v>
      </c>
      <c r="G84" s="144" t="s">
        <v>23</v>
      </c>
      <c r="H84" s="143" t="s">
        <v>38</v>
      </c>
      <c r="I84" s="145">
        <v>8</v>
      </c>
      <c r="J84" s="146">
        <v>13</v>
      </c>
      <c r="K84" s="146">
        <v>5.5</v>
      </c>
      <c r="L84" s="146">
        <v>3.5</v>
      </c>
      <c r="M84" s="146">
        <v>6.5</v>
      </c>
      <c r="N84" s="146">
        <v>4</v>
      </c>
      <c r="O84" s="146">
        <v>4</v>
      </c>
      <c r="P84" s="147">
        <f t="shared" si="1"/>
        <v>36.5</v>
      </c>
    </row>
    <row r="85" spans="2:16" ht="12.75">
      <c r="B85" s="148">
        <v>76</v>
      </c>
      <c r="C85" s="143"/>
      <c r="D85" s="143" t="s">
        <v>882</v>
      </c>
      <c r="E85" s="143" t="s">
        <v>186</v>
      </c>
      <c r="F85" s="143" t="s">
        <v>301</v>
      </c>
      <c r="G85" s="144" t="s">
        <v>23</v>
      </c>
      <c r="H85" s="143" t="s">
        <v>666</v>
      </c>
      <c r="I85" s="149">
        <v>8</v>
      </c>
      <c r="J85" s="146">
        <v>14</v>
      </c>
      <c r="K85" s="146">
        <v>6.5</v>
      </c>
      <c r="L85" s="146">
        <v>6</v>
      </c>
      <c r="M85" s="146">
        <v>4.5</v>
      </c>
      <c r="N85" s="146">
        <v>2</v>
      </c>
      <c r="O85" s="146">
        <v>3</v>
      </c>
      <c r="P85" s="147">
        <f t="shared" si="1"/>
        <v>36</v>
      </c>
    </row>
    <row r="86" spans="2:16" ht="12.75">
      <c r="B86" s="142">
        <v>77</v>
      </c>
      <c r="C86" s="143"/>
      <c r="D86" s="143" t="s">
        <v>883</v>
      </c>
      <c r="E86" s="143" t="s">
        <v>88</v>
      </c>
      <c r="F86" s="143" t="s">
        <v>89</v>
      </c>
      <c r="G86" s="144" t="s">
        <v>23</v>
      </c>
      <c r="H86" s="143" t="s">
        <v>57</v>
      </c>
      <c r="I86" s="145">
        <v>8</v>
      </c>
      <c r="J86" s="146">
        <v>11</v>
      </c>
      <c r="K86" s="146">
        <v>5</v>
      </c>
      <c r="L86" s="146">
        <v>8.5</v>
      </c>
      <c r="M86" s="146">
        <v>7.5</v>
      </c>
      <c r="N86" s="146">
        <v>1</v>
      </c>
      <c r="O86" s="146">
        <v>2</v>
      </c>
      <c r="P86" s="147">
        <f t="shared" si="1"/>
        <v>35</v>
      </c>
    </row>
    <row r="87" spans="2:16" ht="12.75">
      <c r="B87" s="148">
        <v>78</v>
      </c>
      <c r="C87" s="143"/>
      <c r="D87" s="143" t="s">
        <v>884</v>
      </c>
      <c r="E87" s="143" t="s">
        <v>701</v>
      </c>
      <c r="F87" s="143" t="s">
        <v>445</v>
      </c>
      <c r="G87" s="144" t="s">
        <v>23</v>
      </c>
      <c r="H87" s="143" t="s">
        <v>65</v>
      </c>
      <c r="I87" s="145">
        <v>8</v>
      </c>
      <c r="J87" s="146">
        <v>13</v>
      </c>
      <c r="K87" s="146">
        <v>6.5</v>
      </c>
      <c r="L87" s="146">
        <v>5.5</v>
      </c>
      <c r="M87" s="146">
        <v>7</v>
      </c>
      <c r="N87" s="146">
        <v>0</v>
      </c>
      <c r="O87" s="146">
        <v>3</v>
      </c>
      <c r="P87" s="147">
        <f t="shared" si="1"/>
        <v>35</v>
      </c>
    </row>
    <row r="88" spans="2:16" ht="12.75">
      <c r="B88" s="142">
        <v>79</v>
      </c>
      <c r="C88" s="143"/>
      <c r="D88" s="143" t="s">
        <v>885</v>
      </c>
      <c r="E88" s="143" t="s">
        <v>144</v>
      </c>
      <c r="F88" s="143" t="s">
        <v>330</v>
      </c>
      <c r="G88" s="144" t="s">
        <v>23</v>
      </c>
      <c r="H88" s="143" t="s">
        <v>38</v>
      </c>
      <c r="I88" s="149">
        <v>8</v>
      </c>
      <c r="J88" s="146">
        <v>14</v>
      </c>
      <c r="K88" s="146">
        <v>8</v>
      </c>
      <c r="L88" s="146">
        <v>1</v>
      </c>
      <c r="M88" s="146">
        <v>6.5</v>
      </c>
      <c r="N88" s="146">
        <v>1</v>
      </c>
      <c r="O88" s="146">
        <v>4</v>
      </c>
      <c r="P88" s="147">
        <f t="shared" si="1"/>
        <v>34.5</v>
      </c>
    </row>
    <row r="89" spans="2:16" ht="12.75">
      <c r="B89" s="148">
        <v>80</v>
      </c>
      <c r="C89" s="143"/>
      <c r="D89" s="143" t="s">
        <v>886</v>
      </c>
      <c r="E89" s="143" t="s">
        <v>50</v>
      </c>
      <c r="F89" s="143" t="s">
        <v>27</v>
      </c>
      <c r="G89" s="144" t="s">
        <v>23</v>
      </c>
      <c r="H89" s="143" t="s">
        <v>38</v>
      </c>
      <c r="I89" s="149">
        <v>8</v>
      </c>
      <c r="J89" s="146">
        <v>12</v>
      </c>
      <c r="K89" s="146">
        <v>5</v>
      </c>
      <c r="L89" s="146">
        <v>1.5</v>
      </c>
      <c r="M89" s="146">
        <v>5.5</v>
      </c>
      <c r="N89" s="146">
        <v>7</v>
      </c>
      <c r="O89" s="146">
        <v>3</v>
      </c>
      <c r="P89" s="147">
        <f t="shared" si="1"/>
        <v>34</v>
      </c>
    </row>
    <row r="90" spans="1:17" ht="12.75">
      <c r="A90" s="134"/>
      <c r="B90" s="142">
        <v>81</v>
      </c>
      <c r="C90" s="148"/>
      <c r="D90" s="143" t="s">
        <v>887</v>
      </c>
      <c r="E90" s="143" t="s">
        <v>93</v>
      </c>
      <c r="F90" s="143" t="s">
        <v>30</v>
      </c>
      <c r="G90" s="144" t="s">
        <v>23</v>
      </c>
      <c r="H90" s="143" t="s">
        <v>819</v>
      </c>
      <c r="I90" s="145">
        <v>8</v>
      </c>
      <c r="J90" s="150">
        <v>0</v>
      </c>
      <c r="K90" s="150">
        <v>4.5</v>
      </c>
      <c r="L90" s="150">
        <v>8.5</v>
      </c>
      <c r="M90" s="150">
        <v>6.5</v>
      </c>
      <c r="N90" s="150">
        <v>8</v>
      </c>
      <c r="O90" s="150">
        <v>6</v>
      </c>
      <c r="P90" s="151">
        <f t="shared" si="1"/>
        <v>33.5</v>
      </c>
      <c r="Q90" s="124"/>
    </row>
    <row r="91" spans="2:16" ht="12.75">
      <c r="B91" s="148">
        <v>82</v>
      </c>
      <c r="C91" s="143"/>
      <c r="D91" s="143" t="s">
        <v>352</v>
      </c>
      <c r="E91" s="143" t="s">
        <v>792</v>
      </c>
      <c r="F91" s="143" t="s">
        <v>151</v>
      </c>
      <c r="G91" s="144" t="s">
        <v>23</v>
      </c>
      <c r="H91" s="143" t="s">
        <v>279</v>
      </c>
      <c r="I91" s="149">
        <v>8</v>
      </c>
      <c r="J91" s="146">
        <v>11</v>
      </c>
      <c r="K91" s="146">
        <v>3</v>
      </c>
      <c r="L91" s="146">
        <v>8</v>
      </c>
      <c r="M91" s="146">
        <v>4.5</v>
      </c>
      <c r="N91" s="146">
        <v>5</v>
      </c>
      <c r="O91" s="146">
        <v>1</v>
      </c>
      <c r="P91" s="147">
        <f t="shared" si="1"/>
        <v>32.5</v>
      </c>
    </row>
    <row r="92" spans="2:16" ht="12.75">
      <c r="B92" s="142">
        <v>83</v>
      </c>
      <c r="C92" s="143"/>
      <c r="D92" s="143" t="s">
        <v>888</v>
      </c>
      <c r="E92" s="143" t="s">
        <v>112</v>
      </c>
      <c r="F92" s="143" t="s">
        <v>171</v>
      </c>
      <c r="G92" s="144" t="s">
        <v>23</v>
      </c>
      <c r="H92" s="143" t="s">
        <v>363</v>
      </c>
      <c r="I92" s="145">
        <v>8</v>
      </c>
      <c r="J92" s="146">
        <v>13</v>
      </c>
      <c r="K92" s="146">
        <v>5</v>
      </c>
      <c r="L92" s="146">
        <v>1</v>
      </c>
      <c r="M92" s="146">
        <v>6.5</v>
      </c>
      <c r="N92" s="146">
        <v>1</v>
      </c>
      <c r="O92" s="146">
        <v>6</v>
      </c>
      <c r="P92" s="147">
        <f t="shared" si="1"/>
        <v>32.5</v>
      </c>
    </row>
    <row r="93" spans="2:16" ht="12.75">
      <c r="B93" s="148">
        <v>84</v>
      </c>
      <c r="C93" s="143"/>
      <c r="D93" s="143" t="s">
        <v>889</v>
      </c>
      <c r="E93" s="143" t="s">
        <v>96</v>
      </c>
      <c r="F93" s="143" t="s">
        <v>789</v>
      </c>
      <c r="G93" s="144" t="s">
        <v>23</v>
      </c>
      <c r="H93" s="143" t="s">
        <v>38</v>
      </c>
      <c r="I93" s="149">
        <v>8</v>
      </c>
      <c r="J93" s="146">
        <v>9</v>
      </c>
      <c r="K93" s="146">
        <v>5.5</v>
      </c>
      <c r="L93" s="146">
        <v>8</v>
      </c>
      <c r="M93" s="146">
        <v>5.5</v>
      </c>
      <c r="N93" s="146">
        <v>0</v>
      </c>
      <c r="O93" s="146">
        <v>4</v>
      </c>
      <c r="P93" s="147">
        <f t="shared" si="1"/>
        <v>32</v>
      </c>
    </row>
    <row r="94" spans="2:16" ht="12.75">
      <c r="B94" s="142">
        <v>85</v>
      </c>
      <c r="C94" s="143"/>
      <c r="D94" s="143" t="s">
        <v>890</v>
      </c>
      <c r="E94" s="143" t="s">
        <v>88</v>
      </c>
      <c r="F94" s="143" t="s">
        <v>445</v>
      </c>
      <c r="G94" s="144" t="s">
        <v>23</v>
      </c>
      <c r="H94" s="143" t="s">
        <v>57</v>
      </c>
      <c r="I94" s="145">
        <v>8</v>
      </c>
      <c r="J94" s="146">
        <v>16</v>
      </c>
      <c r="K94" s="146">
        <v>5</v>
      </c>
      <c r="L94" s="146">
        <v>2</v>
      </c>
      <c r="M94" s="146">
        <v>5.5</v>
      </c>
      <c r="N94" s="146">
        <v>0</v>
      </c>
      <c r="O94" s="146">
        <v>3</v>
      </c>
      <c r="P94" s="147">
        <f t="shared" si="1"/>
        <v>31.5</v>
      </c>
    </row>
    <row r="95" spans="2:16" ht="12.75">
      <c r="B95" s="148">
        <v>86</v>
      </c>
      <c r="C95" s="143"/>
      <c r="D95" s="143" t="s">
        <v>891</v>
      </c>
      <c r="E95" s="143" t="s">
        <v>88</v>
      </c>
      <c r="F95" s="143" t="s">
        <v>301</v>
      </c>
      <c r="G95" s="144" t="s">
        <v>23</v>
      </c>
      <c r="H95" s="143" t="s">
        <v>69</v>
      </c>
      <c r="I95" s="149">
        <v>8</v>
      </c>
      <c r="J95" s="146">
        <v>12</v>
      </c>
      <c r="K95" s="146">
        <v>4.5</v>
      </c>
      <c r="L95" s="146">
        <v>5</v>
      </c>
      <c r="M95" s="146">
        <v>8</v>
      </c>
      <c r="N95" s="146">
        <v>1</v>
      </c>
      <c r="O95" s="146">
        <v>1</v>
      </c>
      <c r="P95" s="147">
        <f t="shared" si="1"/>
        <v>31.5</v>
      </c>
    </row>
    <row r="96" spans="2:16" ht="12.75">
      <c r="B96" s="142">
        <v>87</v>
      </c>
      <c r="C96" s="143"/>
      <c r="D96" s="143" t="s">
        <v>892</v>
      </c>
      <c r="E96" s="143" t="s">
        <v>29</v>
      </c>
      <c r="F96" s="143" t="s">
        <v>30</v>
      </c>
      <c r="G96" s="144" t="s">
        <v>23</v>
      </c>
      <c r="H96" s="143" t="s">
        <v>893</v>
      </c>
      <c r="I96" s="145">
        <v>8</v>
      </c>
      <c r="J96" s="146">
        <v>6</v>
      </c>
      <c r="K96" s="146">
        <v>4</v>
      </c>
      <c r="L96" s="146">
        <v>6.5</v>
      </c>
      <c r="M96" s="146">
        <v>5</v>
      </c>
      <c r="N96" s="146">
        <v>4</v>
      </c>
      <c r="O96" s="146">
        <v>6</v>
      </c>
      <c r="P96" s="147">
        <f t="shared" si="1"/>
        <v>31.5</v>
      </c>
    </row>
    <row r="97" spans="2:16" ht="12.75">
      <c r="B97" s="148">
        <v>88</v>
      </c>
      <c r="C97" s="143"/>
      <c r="D97" s="143" t="s">
        <v>894</v>
      </c>
      <c r="E97" s="143" t="s">
        <v>895</v>
      </c>
      <c r="F97" s="143" t="s">
        <v>896</v>
      </c>
      <c r="G97" s="144" t="s">
        <v>23</v>
      </c>
      <c r="H97" s="143" t="s">
        <v>832</v>
      </c>
      <c r="I97" s="149">
        <v>8</v>
      </c>
      <c r="J97" s="146">
        <v>10</v>
      </c>
      <c r="K97" s="146">
        <v>6</v>
      </c>
      <c r="L97" s="146">
        <v>9</v>
      </c>
      <c r="M97" s="146">
        <v>5.5</v>
      </c>
      <c r="N97" s="146">
        <v>1</v>
      </c>
      <c r="O97" s="146">
        <v>0</v>
      </c>
      <c r="P97" s="147">
        <f t="shared" si="1"/>
        <v>31.5</v>
      </c>
    </row>
    <row r="98" spans="2:16" ht="12.75">
      <c r="B98" s="142">
        <v>89</v>
      </c>
      <c r="C98" s="143"/>
      <c r="D98" s="143" t="s">
        <v>897</v>
      </c>
      <c r="E98" s="143" t="s">
        <v>701</v>
      </c>
      <c r="F98" s="143" t="s">
        <v>898</v>
      </c>
      <c r="G98" s="144" t="s">
        <v>23</v>
      </c>
      <c r="H98" s="143" t="s">
        <v>42</v>
      </c>
      <c r="I98" s="145">
        <v>8</v>
      </c>
      <c r="J98" s="146">
        <v>12</v>
      </c>
      <c r="K98" s="146">
        <v>2.5</v>
      </c>
      <c r="L98" s="146">
        <v>5.5</v>
      </c>
      <c r="M98" s="146">
        <v>6.5</v>
      </c>
      <c r="N98" s="146">
        <v>1</v>
      </c>
      <c r="O98" s="146">
        <v>3</v>
      </c>
      <c r="P98" s="147">
        <f t="shared" si="1"/>
        <v>30.5</v>
      </c>
    </row>
    <row r="99" spans="2:16" ht="12.75">
      <c r="B99" s="148">
        <v>90</v>
      </c>
      <c r="C99" s="143"/>
      <c r="D99" s="143" t="s">
        <v>899</v>
      </c>
      <c r="E99" s="143" t="s">
        <v>329</v>
      </c>
      <c r="F99" s="143" t="s">
        <v>381</v>
      </c>
      <c r="G99" s="144" t="s">
        <v>23</v>
      </c>
      <c r="H99" s="143" t="s">
        <v>65</v>
      </c>
      <c r="I99" s="149">
        <v>8</v>
      </c>
      <c r="J99" s="146">
        <v>10</v>
      </c>
      <c r="K99" s="146">
        <v>5</v>
      </c>
      <c r="L99" s="146">
        <v>5.5</v>
      </c>
      <c r="M99" s="146">
        <v>7</v>
      </c>
      <c r="N99" s="146">
        <v>0</v>
      </c>
      <c r="O99" s="146">
        <v>2</v>
      </c>
      <c r="P99" s="147">
        <f t="shared" si="1"/>
        <v>29.5</v>
      </c>
    </row>
    <row r="100" spans="2:16" ht="12.75">
      <c r="B100" s="142">
        <v>91</v>
      </c>
      <c r="C100" s="143"/>
      <c r="D100" s="143" t="s">
        <v>900</v>
      </c>
      <c r="E100" s="143" t="s">
        <v>81</v>
      </c>
      <c r="F100" s="143" t="s">
        <v>582</v>
      </c>
      <c r="G100" s="144" t="s">
        <v>23</v>
      </c>
      <c r="H100" s="143" t="s">
        <v>38</v>
      </c>
      <c r="I100" s="145">
        <v>8</v>
      </c>
      <c r="J100" s="146">
        <v>11</v>
      </c>
      <c r="K100" s="146">
        <v>2.5</v>
      </c>
      <c r="L100" s="146">
        <v>1</v>
      </c>
      <c r="M100" s="146">
        <v>7</v>
      </c>
      <c r="N100" s="146">
        <v>2</v>
      </c>
      <c r="O100" s="146">
        <v>6</v>
      </c>
      <c r="P100" s="147">
        <f t="shared" si="1"/>
        <v>29.5</v>
      </c>
    </row>
    <row r="101" spans="2:16" ht="12.75">
      <c r="B101" s="148">
        <v>92</v>
      </c>
      <c r="C101" s="143"/>
      <c r="D101" s="143" t="s">
        <v>901</v>
      </c>
      <c r="E101" s="143" t="s">
        <v>33</v>
      </c>
      <c r="F101" s="143" t="s">
        <v>866</v>
      </c>
      <c r="G101" s="144" t="s">
        <v>23</v>
      </c>
      <c r="H101" s="143" t="s">
        <v>91</v>
      </c>
      <c r="I101" s="149">
        <v>8</v>
      </c>
      <c r="J101" s="146">
        <v>9</v>
      </c>
      <c r="K101" s="146">
        <v>3</v>
      </c>
      <c r="L101" s="146">
        <v>7</v>
      </c>
      <c r="M101" s="146">
        <v>8</v>
      </c>
      <c r="N101" s="146">
        <v>0</v>
      </c>
      <c r="O101" s="146">
        <v>2</v>
      </c>
      <c r="P101" s="147">
        <f t="shared" si="1"/>
        <v>29</v>
      </c>
    </row>
    <row r="102" spans="2:16" ht="12.75">
      <c r="B102" s="142">
        <v>93</v>
      </c>
      <c r="C102" s="143"/>
      <c r="D102" s="143" t="s">
        <v>902</v>
      </c>
      <c r="E102" s="143" t="s">
        <v>153</v>
      </c>
      <c r="F102" s="143" t="s">
        <v>520</v>
      </c>
      <c r="G102" s="144" t="s">
        <v>23</v>
      </c>
      <c r="H102" s="143" t="s">
        <v>38</v>
      </c>
      <c r="I102" s="145">
        <v>8</v>
      </c>
      <c r="J102" s="146">
        <v>10</v>
      </c>
      <c r="K102" s="146">
        <v>5</v>
      </c>
      <c r="L102" s="146">
        <v>1</v>
      </c>
      <c r="M102" s="146">
        <v>5</v>
      </c>
      <c r="N102" s="146">
        <v>2</v>
      </c>
      <c r="O102" s="146">
        <v>6</v>
      </c>
      <c r="P102" s="147">
        <f t="shared" si="1"/>
        <v>29</v>
      </c>
    </row>
    <row r="103" spans="2:16" ht="12.75">
      <c r="B103" s="148">
        <v>94</v>
      </c>
      <c r="C103" s="143"/>
      <c r="D103" s="143" t="s">
        <v>903</v>
      </c>
      <c r="E103" s="143" t="s">
        <v>448</v>
      </c>
      <c r="F103" s="143" t="s">
        <v>127</v>
      </c>
      <c r="G103" s="144" t="s">
        <v>23</v>
      </c>
      <c r="H103" s="143" t="s">
        <v>279</v>
      </c>
      <c r="I103" s="145">
        <v>8</v>
      </c>
      <c r="J103" s="146">
        <v>11</v>
      </c>
      <c r="K103" s="146">
        <v>1.5</v>
      </c>
      <c r="L103" s="146">
        <v>8.5</v>
      </c>
      <c r="M103" s="146">
        <v>7.5</v>
      </c>
      <c r="N103" s="146">
        <v>0</v>
      </c>
      <c r="O103" s="146">
        <v>0</v>
      </c>
      <c r="P103" s="147">
        <f t="shared" si="1"/>
        <v>28.5</v>
      </c>
    </row>
    <row r="104" spans="2:16" ht="12.75">
      <c r="B104" s="142">
        <v>95</v>
      </c>
      <c r="C104" s="143"/>
      <c r="D104" s="143" t="s">
        <v>904</v>
      </c>
      <c r="E104" s="143" t="s">
        <v>905</v>
      </c>
      <c r="F104" s="143" t="s">
        <v>906</v>
      </c>
      <c r="G104" s="144" t="s">
        <v>23</v>
      </c>
      <c r="H104" s="143" t="s">
        <v>42</v>
      </c>
      <c r="I104" s="149">
        <v>8</v>
      </c>
      <c r="J104" s="146">
        <v>10</v>
      </c>
      <c r="K104" s="146">
        <v>4</v>
      </c>
      <c r="L104" s="146">
        <v>0</v>
      </c>
      <c r="M104" s="146">
        <v>5.5</v>
      </c>
      <c r="N104" s="146">
        <v>8</v>
      </c>
      <c r="O104" s="146">
        <v>1</v>
      </c>
      <c r="P104" s="147">
        <f t="shared" si="1"/>
        <v>28.5</v>
      </c>
    </row>
    <row r="105" spans="2:16" ht="12.75">
      <c r="B105" s="148">
        <v>96</v>
      </c>
      <c r="C105" s="143"/>
      <c r="D105" s="143" t="s">
        <v>907</v>
      </c>
      <c r="E105" s="143" t="s">
        <v>908</v>
      </c>
      <c r="F105" s="143" t="s">
        <v>909</v>
      </c>
      <c r="G105" s="144" t="s">
        <v>23</v>
      </c>
      <c r="H105" s="143" t="s">
        <v>57</v>
      </c>
      <c r="I105" s="145">
        <v>8</v>
      </c>
      <c r="J105" s="146">
        <v>14</v>
      </c>
      <c r="K105" s="146">
        <v>1.5</v>
      </c>
      <c r="L105" s="146">
        <v>6</v>
      </c>
      <c r="M105" s="146">
        <v>6</v>
      </c>
      <c r="N105" s="146">
        <v>0</v>
      </c>
      <c r="O105" s="146">
        <v>0</v>
      </c>
      <c r="P105" s="147">
        <f t="shared" si="1"/>
        <v>27.5</v>
      </c>
    </row>
    <row r="106" spans="2:16" ht="12.75">
      <c r="B106" s="142">
        <v>97</v>
      </c>
      <c r="C106" s="143"/>
      <c r="D106" s="143" t="s">
        <v>910</v>
      </c>
      <c r="E106" s="143" t="s">
        <v>471</v>
      </c>
      <c r="F106" s="143" t="s">
        <v>476</v>
      </c>
      <c r="G106" s="144" t="s">
        <v>23</v>
      </c>
      <c r="H106" s="143" t="s">
        <v>363</v>
      </c>
      <c r="I106" s="149">
        <v>8</v>
      </c>
      <c r="J106" s="146">
        <v>7</v>
      </c>
      <c r="K106" s="146">
        <v>3.5</v>
      </c>
      <c r="L106" s="146">
        <v>0</v>
      </c>
      <c r="M106" s="146">
        <v>6</v>
      </c>
      <c r="N106" s="146">
        <v>8</v>
      </c>
      <c r="O106" s="146">
        <v>3</v>
      </c>
      <c r="P106" s="147">
        <f t="shared" si="1"/>
        <v>27.5</v>
      </c>
    </row>
    <row r="107" spans="2:16" ht="12.75">
      <c r="B107" s="148">
        <v>98</v>
      </c>
      <c r="C107" s="143"/>
      <c r="D107" s="143" t="s">
        <v>911</v>
      </c>
      <c r="E107" s="143" t="s">
        <v>448</v>
      </c>
      <c r="F107" s="143" t="s">
        <v>74</v>
      </c>
      <c r="G107" s="144" t="s">
        <v>23</v>
      </c>
      <c r="H107" s="143" t="s">
        <v>296</v>
      </c>
      <c r="I107" s="145">
        <v>8</v>
      </c>
      <c r="J107" s="146">
        <v>9.5</v>
      </c>
      <c r="K107" s="146">
        <v>8</v>
      </c>
      <c r="L107" s="146">
        <v>0.5</v>
      </c>
      <c r="M107" s="146">
        <v>8</v>
      </c>
      <c r="N107" s="146">
        <v>0</v>
      </c>
      <c r="O107" s="146">
        <v>1</v>
      </c>
      <c r="P107" s="147">
        <f t="shared" si="1"/>
        <v>27</v>
      </c>
    </row>
    <row r="108" spans="2:16" ht="12.75">
      <c r="B108" s="142">
        <v>99</v>
      </c>
      <c r="C108" s="143"/>
      <c r="D108" s="143" t="s">
        <v>912</v>
      </c>
      <c r="E108" s="143" t="s">
        <v>186</v>
      </c>
      <c r="F108" s="143" t="s">
        <v>554</v>
      </c>
      <c r="G108" s="144" t="s">
        <v>23</v>
      </c>
      <c r="H108" s="143" t="s">
        <v>69</v>
      </c>
      <c r="I108" s="149">
        <v>8</v>
      </c>
      <c r="J108" s="146">
        <v>10</v>
      </c>
      <c r="K108" s="146">
        <v>4.5</v>
      </c>
      <c r="L108" s="146">
        <v>1</v>
      </c>
      <c r="M108" s="146">
        <v>6</v>
      </c>
      <c r="N108" s="146">
        <v>4</v>
      </c>
      <c r="O108" s="146">
        <v>1</v>
      </c>
      <c r="P108" s="147">
        <f t="shared" si="1"/>
        <v>26.5</v>
      </c>
    </row>
    <row r="109" spans="2:16" ht="12.75">
      <c r="B109" s="148">
        <v>100</v>
      </c>
      <c r="C109" s="143"/>
      <c r="D109" s="143" t="s">
        <v>913</v>
      </c>
      <c r="E109" s="143" t="s">
        <v>153</v>
      </c>
      <c r="F109" s="143" t="s">
        <v>390</v>
      </c>
      <c r="G109" s="144" t="s">
        <v>23</v>
      </c>
      <c r="H109" s="143" t="s">
        <v>57</v>
      </c>
      <c r="I109" s="145">
        <v>8</v>
      </c>
      <c r="J109" s="146">
        <v>9</v>
      </c>
      <c r="K109" s="146">
        <v>4</v>
      </c>
      <c r="L109" s="146">
        <v>5.5</v>
      </c>
      <c r="M109" s="146">
        <v>4.5</v>
      </c>
      <c r="N109" s="146">
        <v>2</v>
      </c>
      <c r="O109" s="146">
        <v>1</v>
      </c>
      <c r="P109" s="147">
        <f t="shared" si="1"/>
        <v>26</v>
      </c>
    </row>
    <row r="110" spans="2:16" ht="12.75">
      <c r="B110" s="142">
        <v>101</v>
      </c>
      <c r="C110" s="143"/>
      <c r="D110" s="143" t="s">
        <v>914</v>
      </c>
      <c r="E110" s="143" t="s">
        <v>186</v>
      </c>
      <c r="F110" s="143" t="s">
        <v>117</v>
      </c>
      <c r="G110" s="144" t="s">
        <v>23</v>
      </c>
      <c r="H110" s="143" t="s">
        <v>363</v>
      </c>
      <c r="I110" s="149">
        <v>8</v>
      </c>
      <c r="J110" s="146">
        <v>10</v>
      </c>
      <c r="K110" s="146">
        <v>3</v>
      </c>
      <c r="L110" s="146">
        <v>6.5</v>
      </c>
      <c r="M110" s="146">
        <v>5.5</v>
      </c>
      <c r="N110" s="146">
        <v>0</v>
      </c>
      <c r="O110" s="146">
        <v>1</v>
      </c>
      <c r="P110" s="147">
        <f t="shared" si="1"/>
        <v>26</v>
      </c>
    </row>
    <row r="111" spans="2:16" ht="12.75">
      <c r="B111" s="148">
        <v>102</v>
      </c>
      <c r="C111" s="143"/>
      <c r="D111" s="143" t="s">
        <v>915</v>
      </c>
      <c r="E111" s="143" t="s">
        <v>471</v>
      </c>
      <c r="F111" s="143" t="s">
        <v>301</v>
      </c>
      <c r="G111" s="144" t="s">
        <v>23</v>
      </c>
      <c r="H111" s="143" t="s">
        <v>893</v>
      </c>
      <c r="I111" s="149">
        <v>8</v>
      </c>
      <c r="J111" s="146">
        <v>9</v>
      </c>
      <c r="K111" s="146">
        <v>3</v>
      </c>
      <c r="L111" s="146">
        <v>1.5</v>
      </c>
      <c r="M111" s="146">
        <v>7.5</v>
      </c>
      <c r="N111" s="146">
        <v>0</v>
      </c>
      <c r="O111" s="146">
        <v>4</v>
      </c>
      <c r="P111" s="147">
        <f t="shared" si="1"/>
        <v>25</v>
      </c>
    </row>
    <row r="112" spans="2:16" ht="12.75">
      <c r="B112" s="142">
        <v>103</v>
      </c>
      <c r="C112" s="143"/>
      <c r="D112" s="143" t="s">
        <v>916</v>
      </c>
      <c r="E112" s="143" t="s">
        <v>701</v>
      </c>
      <c r="F112" s="143" t="s">
        <v>362</v>
      </c>
      <c r="G112" s="144" t="s">
        <v>23</v>
      </c>
      <c r="H112" s="143" t="s">
        <v>57</v>
      </c>
      <c r="I112" s="145">
        <v>8</v>
      </c>
      <c r="J112" s="146">
        <v>11</v>
      </c>
      <c r="K112" s="146">
        <v>4.5</v>
      </c>
      <c r="L112" s="146">
        <v>1.5</v>
      </c>
      <c r="M112" s="146">
        <v>5.5</v>
      </c>
      <c r="N112" s="146">
        <v>1</v>
      </c>
      <c r="O112" s="146">
        <v>1</v>
      </c>
      <c r="P112" s="147">
        <f t="shared" si="1"/>
        <v>24.5</v>
      </c>
    </row>
    <row r="113" spans="2:16" ht="12.75">
      <c r="B113" s="148">
        <v>104</v>
      </c>
      <c r="C113" s="143"/>
      <c r="D113" s="143" t="s">
        <v>917</v>
      </c>
      <c r="E113" s="143" t="s">
        <v>144</v>
      </c>
      <c r="F113" s="143" t="s">
        <v>82</v>
      </c>
      <c r="G113" s="144" t="s">
        <v>23</v>
      </c>
      <c r="H113" s="143" t="s">
        <v>167</v>
      </c>
      <c r="I113" s="145">
        <v>8</v>
      </c>
      <c r="J113" s="146">
        <v>9</v>
      </c>
      <c r="K113" s="146">
        <v>6</v>
      </c>
      <c r="L113" s="146">
        <v>0</v>
      </c>
      <c r="M113" s="146">
        <v>6.5</v>
      </c>
      <c r="N113" s="146">
        <v>0</v>
      </c>
      <c r="O113" s="146">
        <v>3</v>
      </c>
      <c r="P113" s="147">
        <f t="shared" si="1"/>
        <v>24.5</v>
      </c>
    </row>
    <row r="114" spans="2:16" ht="12.75">
      <c r="B114" s="142">
        <v>105</v>
      </c>
      <c r="C114" s="143"/>
      <c r="D114" s="143" t="s">
        <v>918</v>
      </c>
      <c r="E114" s="143" t="s">
        <v>36</v>
      </c>
      <c r="F114" s="143" t="s">
        <v>30</v>
      </c>
      <c r="G114" s="144" t="s">
        <v>23</v>
      </c>
      <c r="H114" s="143" t="s">
        <v>394</v>
      </c>
      <c r="I114" s="149">
        <v>8</v>
      </c>
      <c r="J114" s="146">
        <v>8</v>
      </c>
      <c r="K114" s="146">
        <v>5</v>
      </c>
      <c r="L114" s="146">
        <v>5.5</v>
      </c>
      <c r="M114" s="146">
        <v>5</v>
      </c>
      <c r="N114" s="146">
        <v>0</v>
      </c>
      <c r="O114" s="146">
        <v>0</v>
      </c>
      <c r="P114" s="147">
        <f t="shared" si="1"/>
        <v>23.5</v>
      </c>
    </row>
    <row r="115" spans="2:16" ht="12.75">
      <c r="B115" s="148">
        <v>106</v>
      </c>
      <c r="C115" s="143"/>
      <c r="D115" s="143" t="s">
        <v>919</v>
      </c>
      <c r="E115" s="143" t="s">
        <v>101</v>
      </c>
      <c r="F115" s="143" t="s">
        <v>27</v>
      </c>
      <c r="G115" s="144" t="s">
        <v>23</v>
      </c>
      <c r="H115" s="143" t="s">
        <v>105</v>
      </c>
      <c r="I115" s="145">
        <v>8</v>
      </c>
      <c r="J115" s="146">
        <v>13</v>
      </c>
      <c r="K115" s="146">
        <v>5</v>
      </c>
      <c r="L115" s="146">
        <v>0</v>
      </c>
      <c r="M115" s="146">
        <v>5</v>
      </c>
      <c r="N115" s="146">
        <v>0</v>
      </c>
      <c r="O115" s="146">
        <v>0</v>
      </c>
      <c r="P115" s="147">
        <f t="shared" si="1"/>
        <v>23</v>
      </c>
    </row>
    <row r="116" spans="2:16" ht="12.75">
      <c r="B116" s="142">
        <v>107</v>
      </c>
      <c r="C116" s="143"/>
      <c r="D116" s="143" t="s">
        <v>920</v>
      </c>
      <c r="E116" s="143" t="s">
        <v>329</v>
      </c>
      <c r="F116" s="143" t="s">
        <v>82</v>
      </c>
      <c r="G116" s="144" t="s">
        <v>23</v>
      </c>
      <c r="H116" s="143" t="s">
        <v>105</v>
      </c>
      <c r="I116" s="145">
        <v>8</v>
      </c>
      <c r="J116" s="146">
        <v>7</v>
      </c>
      <c r="K116" s="146">
        <v>6.5</v>
      </c>
      <c r="L116" s="146">
        <v>2</v>
      </c>
      <c r="M116" s="146">
        <v>6</v>
      </c>
      <c r="N116" s="146">
        <v>0</v>
      </c>
      <c r="O116" s="146">
        <v>1</v>
      </c>
      <c r="P116" s="147">
        <f t="shared" si="1"/>
        <v>22.5</v>
      </c>
    </row>
    <row r="117" spans="2:16" ht="12.75">
      <c r="B117" s="148">
        <v>108</v>
      </c>
      <c r="C117" s="143"/>
      <c r="D117" s="143" t="s">
        <v>921</v>
      </c>
      <c r="E117" s="143" t="s">
        <v>365</v>
      </c>
      <c r="F117" s="143" t="s">
        <v>82</v>
      </c>
      <c r="G117" s="144" t="s">
        <v>23</v>
      </c>
      <c r="H117" s="143" t="s">
        <v>69</v>
      </c>
      <c r="I117" s="149">
        <v>8</v>
      </c>
      <c r="J117" s="146">
        <v>8</v>
      </c>
      <c r="K117" s="146">
        <v>3.5</v>
      </c>
      <c r="L117" s="146">
        <v>5</v>
      </c>
      <c r="M117" s="146">
        <v>5.5</v>
      </c>
      <c r="N117" s="146">
        <v>0</v>
      </c>
      <c r="O117" s="146">
        <v>0</v>
      </c>
      <c r="P117" s="147">
        <f t="shared" si="1"/>
        <v>22</v>
      </c>
    </row>
    <row r="118" spans="2:16" ht="12.75">
      <c r="B118" s="142">
        <v>109</v>
      </c>
      <c r="C118" s="143"/>
      <c r="D118" s="143" t="s">
        <v>922</v>
      </c>
      <c r="E118" s="143" t="s">
        <v>923</v>
      </c>
      <c r="F118" s="143" t="s">
        <v>924</v>
      </c>
      <c r="G118" s="144" t="s">
        <v>23</v>
      </c>
      <c r="H118" s="143" t="s">
        <v>279</v>
      </c>
      <c r="I118" s="145">
        <v>8</v>
      </c>
      <c r="J118" s="146">
        <v>10</v>
      </c>
      <c r="K118" s="146">
        <v>1.5</v>
      </c>
      <c r="L118" s="146">
        <v>6</v>
      </c>
      <c r="M118" s="146">
        <v>4.5</v>
      </c>
      <c r="N118" s="146">
        <v>0</v>
      </c>
      <c r="O118" s="146">
        <v>0</v>
      </c>
      <c r="P118" s="147">
        <f t="shared" si="1"/>
        <v>22</v>
      </c>
    </row>
    <row r="119" spans="2:16" ht="12.75">
      <c r="B119" s="148">
        <v>110</v>
      </c>
      <c r="C119" s="143"/>
      <c r="D119" s="143" t="s">
        <v>925</v>
      </c>
      <c r="E119" s="143" t="s">
        <v>764</v>
      </c>
      <c r="F119" s="143" t="s">
        <v>486</v>
      </c>
      <c r="G119" s="144" t="s">
        <v>23</v>
      </c>
      <c r="H119" s="143" t="s">
        <v>57</v>
      </c>
      <c r="I119" s="149">
        <v>8</v>
      </c>
      <c r="J119" s="146">
        <v>7</v>
      </c>
      <c r="K119" s="146">
        <v>3.5</v>
      </c>
      <c r="L119" s="146">
        <v>4.5</v>
      </c>
      <c r="M119" s="146">
        <v>4.5</v>
      </c>
      <c r="N119" s="146">
        <v>2</v>
      </c>
      <c r="O119" s="146">
        <v>0</v>
      </c>
      <c r="P119" s="147">
        <f t="shared" si="1"/>
        <v>21.5</v>
      </c>
    </row>
    <row r="120" spans="2:16" ht="12.75">
      <c r="B120" s="142">
        <v>111</v>
      </c>
      <c r="C120" s="143"/>
      <c r="D120" s="143" t="s">
        <v>926</v>
      </c>
      <c r="E120" s="143" t="s">
        <v>412</v>
      </c>
      <c r="F120" s="143" t="s">
        <v>27</v>
      </c>
      <c r="G120" s="144" t="s">
        <v>23</v>
      </c>
      <c r="H120" s="143" t="s">
        <v>38</v>
      </c>
      <c r="I120" s="145">
        <v>8</v>
      </c>
      <c r="J120" s="146">
        <v>11</v>
      </c>
      <c r="K120" s="146">
        <v>0</v>
      </c>
      <c r="L120" s="146">
        <v>1.5</v>
      </c>
      <c r="M120" s="146">
        <v>5.5</v>
      </c>
      <c r="N120" s="146">
        <v>0</v>
      </c>
      <c r="O120" s="146">
        <v>3</v>
      </c>
      <c r="P120" s="147">
        <f t="shared" si="1"/>
        <v>21</v>
      </c>
    </row>
    <row r="121" spans="2:16" ht="12.75">
      <c r="B121" s="148">
        <v>112</v>
      </c>
      <c r="C121" s="143"/>
      <c r="D121" s="143" t="s">
        <v>927</v>
      </c>
      <c r="E121" s="143" t="s">
        <v>253</v>
      </c>
      <c r="F121" s="143" t="s">
        <v>584</v>
      </c>
      <c r="G121" s="144" t="s">
        <v>23</v>
      </c>
      <c r="H121" s="143" t="s">
        <v>279</v>
      </c>
      <c r="I121" s="149">
        <v>8</v>
      </c>
      <c r="J121" s="146">
        <v>14</v>
      </c>
      <c r="K121" s="146">
        <v>1</v>
      </c>
      <c r="L121" s="146">
        <v>0</v>
      </c>
      <c r="M121" s="146">
        <v>4.5</v>
      </c>
      <c r="N121" s="146">
        <v>1</v>
      </c>
      <c r="O121" s="146">
        <v>0</v>
      </c>
      <c r="P121" s="147">
        <f t="shared" si="1"/>
        <v>20.5</v>
      </c>
    </row>
    <row r="122" spans="2:16" ht="12.75">
      <c r="B122" s="142">
        <v>113</v>
      </c>
      <c r="C122" s="143"/>
      <c r="D122" s="143" t="s">
        <v>928</v>
      </c>
      <c r="E122" s="143" t="s">
        <v>929</v>
      </c>
      <c r="F122" s="143" t="s">
        <v>303</v>
      </c>
      <c r="G122" s="144" t="s">
        <v>23</v>
      </c>
      <c r="H122" s="143" t="s">
        <v>529</v>
      </c>
      <c r="I122" s="149">
        <v>8</v>
      </c>
      <c r="J122" s="146">
        <v>8</v>
      </c>
      <c r="K122" s="146">
        <v>4</v>
      </c>
      <c r="L122" s="146">
        <v>0.5</v>
      </c>
      <c r="M122" s="146">
        <v>6</v>
      </c>
      <c r="N122" s="146">
        <v>0</v>
      </c>
      <c r="O122" s="146">
        <v>2</v>
      </c>
      <c r="P122" s="147">
        <f t="shared" si="1"/>
        <v>20.5</v>
      </c>
    </row>
    <row r="123" spans="2:16" ht="12.75">
      <c r="B123" s="148">
        <v>114</v>
      </c>
      <c r="C123" s="143"/>
      <c r="D123" s="143" t="s">
        <v>930</v>
      </c>
      <c r="E123" s="143" t="s">
        <v>149</v>
      </c>
      <c r="F123" s="143" t="s">
        <v>62</v>
      </c>
      <c r="G123" s="144" t="s">
        <v>23</v>
      </c>
      <c r="H123" s="143" t="s">
        <v>181</v>
      </c>
      <c r="I123" s="145">
        <v>8</v>
      </c>
      <c r="J123" s="146">
        <v>12</v>
      </c>
      <c r="K123" s="146">
        <v>1.5</v>
      </c>
      <c r="L123" s="146">
        <v>2</v>
      </c>
      <c r="M123" s="146">
        <v>4</v>
      </c>
      <c r="N123" s="146">
        <v>0</v>
      </c>
      <c r="O123" s="146">
        <v>0</v>
      </c>
      <c r="P123" s="147">
        <f t="shared" si="1"/>
        <v>19.5</v>
      </c>
    </row>
    <row r="124" spans="2:16" ht="12.75">
      <c r="B124" s="142">
        <v>115</v>
      </c>
      <c r="C124" s="143"/>
      <c r="D124" s="143" t="s">
        <v>931</v>
      </c>
      <c r="E124" s="143" t="s">
        <v>354</v>
      </c>
      <c r="F124" s="143" t="s">
        <v>89</v>
      </c>
      <c r="G124" s="144" t="s">
        <v>23</v>
      </c>
      <c r="H124" s="143" t="s">
        <v>105</v>
      </c>
      <c r="I124" s="149">
        <v>8</v>
      </c>
      <c r="J124" s="146">
        <v>8</v>
      </c>
      <c r="K124" s="146">
        <v>2</v>
      </c>
      <c r="L124" s="146">
        <v>0</v>
      </c>
      <c r="M124" s="146">
        <v>6.5</v>
      </c>
      <c r="N124" s="146">
        <v>1</v>
      </c>
      <c r="O124" s="146">
        <v>0</v>
      </c>
      <c r="P124" s="147">
        <f t="shared" si="1"/>
        <v>17.5</v>
      </c>
    </row>
    <row r="125" spans="2:16" ht="12.75">
      <c r="B125" s="148">
        <v>116</v>
      </c>
      <c r="C125" s="143"/>
      <c r="D125" s="143" t="s">
        <v>932</v>
      </c>
      <c r="E125" s="143" t="s">
        <v>905</v>
      </c>
      <c r="F125" s="143" t="s">
        <v>933</v>
      </c>
      <c r="G125" s="144" t="s">
        <v>23</v>
      </c>
      <c r="H125" s="143" t="s">
        <v>46</v>
      </c>
      <c r="I125" s="149">
        <v>8</v>
      </c>
      <c r="J125" s="146">
        <v>10</v>
      </c>
      <c r="K125" s="146">
        <v>0</v>
      </c>
      <c r="L125" s="146">
        <v>0</v>
      </c>
      <c r="M125" s="146">
        <v>7.5</v>
      </c>
      <c r="N125" s="146">
        <v>0</v>
      </c>
      <c r="O125" s="146">
        <v>0</v>
      </c>
      <c r="P125" s="147">
        <f t="shared" si="1"/>
        <v>17.5</v>
      </c>
    </row>
    <row r="126" spans="2:16" ht="12.75">
      <c r="B126" s="142">
        <v>117</v>
      </c>
      <c r="C126" s="143"/>
      <c r="D126" s="143" t="s">
        <v>934</v>
      </c>
      <c r="E126" s="143" t="s">
        <v>895</v>
      </c>
      <c r="F126" s="143" t="s">
        <v>935</v>
      </c>
      <c r="G126" s="144" t="s">
        <v>23</v>
      </c>
      <c r="H126" s="143" t="s">
        <v>57</v>
      </c>
      <c r="I126" s="145">
        <v>8</v>
      </c>
      <c r="J126" s="146">
        <v>7</v>
      </c>
      <c r="K126" s="146">
        <v>2</v>
      </c>
      <c r="L126" s="146">
        <v>0</v>
      </c>
      <c r="M126" s="146">
        <v>7</v>
      </c>
      <c r="N126" s="146">
        <v>1</v>
      </c>
      <c r="O126" s="146">
        <v>0</v>
      </c>
      <c r="P126" s="147">
        <f t="shared" si="1"/>
        <v>17</v>
      </c>
    </row>
    <row r="127" spans="2:16" ht="12.75">
      <c r="B127" s="148">
        <v>118</v>
      </c>
      <c r="C127" s="143"/>
      <c r="D127" s="143" t="s">
        <v>936</v>
      </c>
      <c r="E127" s="143" t="s">
        <v>59</v>
      </c>
      <c r="F127" s="143" t="s">
        <v>384</v>
      </c>
      <c r="G127" s="144" t="s">
        <v>23</v>
      </c>
      <c r="H127" s="143" t="s">
        <v>937</v>
      </c>
      <c r="I127" s="149">
        <v>8</v>
      </c>
      <c r="J127" s="146">
        <v>10</v>
      </c>
      <c r="K127" s="146">
        <v>2.5</v>
      </c>
      <c r="L127" s="146">
        <v>0</v>
      </c>
      <c r="M127" s="146">
        <v>4.5</v>
      </c>
      <c r="N127" s="146">
        <v>0</v>
      </c>
      <c r="O127" s="146">
        <v>0</v>
      </c>
      <c r="P127" s="147">
        <f t="shared" si="1"/>
        <v>17</v>
      </c>
    </row>
    <row r="128" spans="2:16" ht="12.75">
      <c r="B128" s="142">
        <v>119</v>
      </c>
      <c r="C128" s="143"/>
      <c r="D128" s="143" t="s">
        <v>938</v>
      </c>
      <c r="E128" s="143" t="s">
        <v>186</v>
      </c>
      <c r="F128" s="143" t="s">
        <v>445</v>
      </c>
      <c r="G128" s="144" t="s">
        <v>23</v>
      </c>
      <c r="H128" s="143" t="s">
        <v>363</v>
      </c>
      <c r="I128" s="145">
        <v>8</v>
      </c>
      <c r="J128" s="146">
        <v>7</v>
      </c>
      <c r="K128" s="146">
        <v>1.5</v>
      </c>
      <c r="L128" s="146">
        <v>0</v>
      </c>
      <c r="M128" s="146">
        <v>6.5</v>
      </c>
      <c r="N128" s="146">
        <v>0</v>
      </c>
      <c r="O128" s="146">
        <v>1</v>
      </c>
      <c r="P128" s="147">
        <f t="shared" si="1"/>
        <v>16</v>
      </c>
    </row>
    <row r="129" spans="2:16" ht="12.75">
      <c r="B129" s="148">
        <v>120</v>
      </c>
      <c r="C129" s="143"/>
      <c r="D129" s="143" t="s">
        <v>939</v>
      </c>
      <c r="E129" s="143" t="s">
        <v>224</v>
      </c>
      <c r="F129" s="143" t="s">
        <v>554</v>
      </c>
      <c r="G129" s="144" t="s">
        <v>23</v>
      </c>
      <c r="H129" s="143" t="s">
        <v>167</v>
      </c>
      <c r="I129" s="149">
        <v>8</v>
      </c>
      <c r="J129" s="146">
        <v>8</v>
      </c>
      <c r="K129" s="146">
        <v>2</v>
      </c>
      <c r="L129" s="146">
        <v>0</v>
      </c>
      <c r="M129" s="146">
        <v>5.5</v>
      </c>
      <c r="N129" s="146">
        <v>0</v>
      </c>
      <c r="O129" s="146">
        <v>0</v>
      </c>
      <c r="P129" s="147">
        <f t="shared" si="1"/>
        <v>15.5</v>
      </c>
    </row>
    <row r="130" spans="2:16" ht="12.75">
      <c r="B130" s="142">
        <v>121</v>
      </c>
      <c r="C130" s="143"/>
      <c r="D130" s="143" t="s">
        <v>940</v>
      </c>
      <c r="E130" s="143" t="s">
        <v>941</v>
      </c>
      <c r="F130" s="143" t="s">
        <v>362</v>
      </c>
      <c r="G130" s="144" t="s">
        <v>23</v>
      </c>
      <c r="H130" s="143" t="s">
        <v>363</v>
      </c>
      <c r="I130" s="145">
        <v>8</v>
      </c>
      <c r="J130" s="146">
        <v>3</v>
      </c>
      <c r="K130" s="146">
        <v>0</v>
      </c>
      <c r="L130" s="146">
        <v>1</v>
      </c>
      <c r="M130" s="146">
        <v>6</v>
      </c>
      <c r="N130" s="146">
        <v>1</v>
      </c>
      <c r="O130" s="146">
        <v>0</v>
      </c>
      <c r="P130" s="147">
        <f t="shared" si="1"/>
        <v>11</v>
      </c>
    </row>
    <row r="131" spans="2:16" ht="12.75">
      <c r="B131" s="148">
        <v>122</v>
      </c>
      <c r="C131" s="143"/>
      <c r="D131" s="143" t="s">
        <v>942</v>
      </c>
      <c r="E131" s="143" t="s">
        <v>471</v>
      </c>
      <c r="F131" s="143" t="s">
        <v>943</v>
      </c>
      <c r="G131" s="144" t="s">
        <v>23</v>
      </c>
      <c r="H131" s="143" t="s">
        <v>296</v>
      </c>
      <c r="I131" s="149">
        <v>8</v>
      </c>
      <c r="J131" s="146">
        <v>7</v>
      </c>
      <c r="K131" s="146">
        <v>0</v>
      </c>
      <c r="L131" s="146">
        <v>0</v>
      </c>
      <c r="M131" s="146">
        <v>0</v>
      </c>
      <c r="N131" s="146">
        <v>0</v>
      </c>
      <c r="O131" s="146">
        <v>1</v>
      </c>
      <c r="P131" s="147">
        <f t="shared" si="1"/>
        <v>8</v>
      </c>
    </row>
    <row r="132" spans="2:16" ht="12.75">
      <c r="B132" s="142">
        <v>123</v>
      </c>
      <c r="C132" s="143"/>
      <c r="D132" s="143" t="s">
        <v>944</v>
      </c>
      <c r="E132" s="143" t="s">
        <v>116</v>
      </c>
      <c r="F132" s="143" t="s">
        <v>156</v>
      </c>
      <c r="G132" s="144" t="s">
        <v>23</v>
      </c>
      <c r="H132" s="143" t="s">
        <v>57</v>
      </c>
      <c r="I132" s="145">
        <v>8</v>
      </c>
      <c r="J132" s="146">
        <v>3</v>
      </c>
      <c r="K132" s="146">
        <v>2</v>
      </c>
      <c r="L132" s="146">
        <v>0</v>
      </c>
      <c r="M132" s="146">
        <v>0</v>
      </c>
      <c r="N132" s="146">
        <v>0</v>
      </c>
      <c r="O132" s="146">
        <v>0</v>
      </c>
      <c r="P132" s="147">
        <f t="shared" si="1"/>
        <v>5</v>
      </c>
    </row>
    <row r="133" ht="12.75">
      <c r="C133" s="154"/>
    </row>
  </sheetData>
  <sheetProtection/>
  <mergeCells count="7">
    <mergeCell ref="G8:P8"/>
    <mergeCell ref="A1:P1"/>
    <mergeCell ref="A2:P2"/>
    <mergeCell ref="B3:E3"/>
    <mergeCell ref="B4:P4"/>
    <mergeCell ref="B5:E5"/>
    <mergeCell ref="G7:P7"/>
  </mergeCells>
  <dataValidations count="2">
    <dataValidation allowBlank="1" showInputMessage="1" showErrorMessage="1" sqref="D9:F9 H9 B10 D10 G10:I10 I12 I14 I16 I18 I20 I22 I26 I28 I30 I33 I35 I37 I39 I41 I43 I45 I47 I49 I51 I53 I55 I57 I59 I61 I63 I65 I67 I69 I71:I73 I75 I77 I79 I81 I84 I86:I87 I90 I92 I94 I96 I98 I100 I102:I103 I105 I107 I109 I112:I113 I115:I116 I118 I120 I123 I126 I128 I130 I132 G11:G132 B12 B14 B16 B18 B20 B22 B24 B26 B28 B30 B32 B34 B36 B38 B40 B42 B44 B46 B48 B50 B52 B54 B56 B58 B60 B62 B64 B66 B68 B70 B72 B74 B76 B78 B80 B82 B84 B86 B88 B90"/>
    <dataValidation allowBlank="1" showInputMessage="1" showErrorMessage="1" sqref="B92 B94 B96 B98 B100 B102 B104 B106 B108 B110 B112 B114 B116 B118 B120 B122 B124 B126 B128 B130 B132"/>
  </dataValidations>
  <printOptions/>
  <pageMargins left="0.3937007874015748" right="0.19" top="0.3937007874015748" bottom="0.3937007874015748" header="0.5118110236220472" footer="0.5118110236220472"/>
  <pageSetup horizontalDpi="600" verticalDpi="600" orientation="landscape"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V130"/>
  <sheetViews>
    <sheetView zoomScalePageLayoutView="0" workbookViewId="0" topLeftCell="A91">
      <selection activeCell="C10" sqref="C10:C119"/>
    </sheetView>
  </sheetViews>
  <sheetFormatPr defaultColWidth="9.00390625" defaultRowHeight="12.75"/>
  <cols>
    <col min="1" max="1" width="3.625" style="1" customWidth="1"/>
    <col min="2" max="2" width="6.625" style="0" customWidth="1"/>
    <col min="3" max="3" width="10.00390625" style="0" customWidth="1"/>
    <col min="4" max="4" width="13.125" style="0" customWidth="1"/>
    <col min="5" max="5" width="13.625" style="0" customWidth="1"/>
    <col min="6" max="6" width="14.75390625" style="0" customWidth="1"/>
    <col min="7" max="7" width="13.75390625" style="0" customWidth="1"/>
    <col min="8" max="8" width="34.75390625" style="0" customWidth="1"/>
    <col min="9" max="9" width="5.875" style="0" customWidth="1"/>
    <col min="10" max="10" width="6.75390625" style="77" customWidth="1"/>
    <col min="11" max="11" width="3.875" style="77" hidden="1" customWidth="1"/>
    <col min="12" max="12" width="8.625" style="77" customWidth="1"/>
    <col min="13" max="17" width="5.875" style="77" customWidth="1"/>
    <col min="18" max="18" width="8.25390625" style="77" customWidth="1"/>
    <col min="19" max="19" width="10.875" style="77" customWidth="1"/>
    <col min="20" max="20" width="8.375" style="0" customWidth="1"/>
    <col min="21" max="21" width="13.25390625" style="0" customWidth="1"/>
  </cols>
  <sheetData>
    <row r="1" spans="1:21" ht="12.75">
      <c r="A1" s="166" t="s">
        <v>0</v>
      </c>
      <c r="B1" s="166"/>
      <c r="C1" s="166"/>
      <c r="D1" s="166"/>
      <c r="E1" s="166"/>
      <c r="F1" s="166"/>
      <c r="G1" s="166"/>
      <c r="H1" s="166"/>
      <c r="I1" s="166"/>
      <c r="J1" s="166"/>
      <c r="K1" s="166"/>
      <c r="L1" s="166"/>
      <c r="M1" s="166"/>
      <c r="N1" s="166"/>
      <c r="O1" s="166"/>
      <c r="P1" s="166"/>
      <c r="Q1" s="166"/>
      <c r="R1" s="166"/>
      <c r="S1" s="166"/>
      <c r="T1" s="166"/>
      <c r="U1" s="166"/>
    </row>
    <row r="2" spans="1:22" ht="16.5" customHeight="1">
      <c r="A2" s="167" t="s">
        <v>430</v>
      </c>
      <c r="B2" s="167"/>
      <c r="C2" s="167"/>
      <c r="D2" s="167"/>
      <c r="E2" s="167"/>
      <c r="F2" s="167"/>
      <c r="G2" s="167"/>
      <c r="H2" s="167"/>
      <c r="I2" s="167"/>
      <c r="J2" s="167"/>
      <c r="K2" s="167"/>
      <c r="L2" s="167"/>
      <c r="M2" s="167"/>
      <c r="N2" s="167"/>
      <c r="O2" s="167"/>
      <c r="P2" s="167"/>
      <c r="Q2" s="167"/>
      <c r="R2" s="167"/>
      <c r="S2" s="167"/>
      <c r="T2" s="167"/>
      <c r="U2" s="167"/>
      <c r="V2" s="1"/>
    </row>
    <row r="3" spans="1:22" ht="16.5" customHeight="1">
      <c r="A3" s="2"/>
      <c r="B3" s="159" t="s">
        <v>1</v>
      </c>
      <c r="C3" s="159"/>
      <c r="D3" s="159"/>
      <c r="E3" s="159"/>
      <c r="F3" s="3"/>
      <c r="G3" s="2"/>
      <c r="H3" s="2"/>
      <c r="I3" s="2"/>
      <c r="J3" s="47"/>
      <c r="K3" s="47"/>
      <c r="L3" s="47"/>
      <c r="M3" s="47"/>
      <c r="N3" s="47"/>
      <c r="O3" s="47"/>
      <c r="P3" s="47"/>
      <c r="Q3" s="47"/>
      <c r="R3" s="47"/>
      <c r="S3" s="47"/>
      <c r="T3" s="2"/>
      <c r="U3" s="2"/>
      <c r="V3" s="1"/>
    </row>
    <row r="4" spans="1:22" ht="27.75" customHeight="1">
      <c r="A4" s="2"/>
      <c r="B4" s="159" t="s">
        <v>212</v>
      </c>
      <c r="C4" s="159"/>
      <c r="D4" s="159"/>
      <c r="E4" s="159"/>
      <c r="F4" s="159"/>
      <c r="G4" s="159" t="s">
        <v>431</v>
      </c>
      <c r="H4" s="159"/>
      <c r="I4" s="159"/>
      <c r="J4" s="159"/>
      <c r="K4" s="159"/>
      <c r="L4" s="159"/>
      <c r="M4" s="159"/>
      <c r="N4" s="159"/>
      <c r="O4" s="159"/>
      <c r="P4" s="159"/>
      <c r="Q4" s="159"/>
      <c r="R4" s="159"/>
      <c r="S4" s="47"/>
      <c r="T4" s="2"/>
      <c r="U4" s="2"/>
      <c r="V4" s="1"/>
    </row>
    <row r="5" spans="1:22" ht="16.5" customHeight="1">
      <c r="A5" s="2"/>
      <c r="B5" s="159" t="s">
        <v>214</v>
      </c>
      <c r="C5" s="159"/>
      <c r="D5" s="159"/>
      <c r="E5" s="159"/>
      <c r="F5" s="3"/>
      <c r="G5" s="44" t="s">
        <v>432</v>
      </c>
      <c r="H5" s="2"/>
      <c r="I5" s="2"/>
      <c r="J5" s="47"/>
      <c r="K5" s="47"/>
      <c r="L5" s="47"/>
      <c r="M5" s="47"/>
      <c r="N5" s="47"/>
      <c r="O5" s="47"/>
      <c r="P5" s="47"/>
      <c r="Q5" s="47"/>
      <c r="R5" s="47"/>
      <c r="S5" s="47"/>
      <c r="T5" s="2"/>
      <c r="U5" s="2"/>
      <c r="V5" s="1"/>
    </row>
    <row r="6" spans="1:22" ht="16.5" customHeight="1">
      <c r="A6" s="2"/>
      <c r="B6" s="4" t="s">
        <v>5</v>
      </c>
      <c r="C6" s="4"/>
      <c r="D6" s="4"/>
      <c r="E6" s="4"/>
      <c r="F6" s="4"/>
      <c r="G6" s="44">
        <v>9</v>
      </c>
      <c r="H6" s="2"/>
      <c r="I6" s="2"/>
      <c r="J6" s="47"/>
      <c r="K6" s="47"/>
      <c r="L6" s="47"/>
      <c r="M6" s="47"/>
      <c r="N6" s="47"/>
      <c r="O6" s="47"/>
      <c r="P6" s="47"/>
      <c r="Q6" s="47"/>
      <c r="R6" s="47"/>
      <c r="S6" s="47"/>
      <c r="T6" s="2"/>
      <c r="U6" s="2"/>
      <c r="V6" s="1"/>
    </row>
    <row r="7" spans="1:22" ht="17.25" customHeight="1">
      <c r="A7" s="5"/>
      <c r="B7" s="6" t="s">
        <v>6</v>
      </c>
      <c r="C7" s="7"/>
      <c r="D7" s="7"/>
      <c r="E7" s="9"/>
      <c r="G7" s="160">
        <v>45246</v>
      </c>
      <c r="H7" s="160"/>
      <c r="I7" s="160"/>
      <c r="J7" s="160"/>
      <c r="K7" s="160"/>
      <c r="L7" s="160"/>
      <c r="M7" s="160"/>
      <c r="N7" s="160"/>
      <c r="O7" s="160"/>
      <c r="P7" s="160"/>
      <c r="Q7" s="160"/>
      <c r="R7" s="160"/>
      <c r="S7" s="160"/>
      <c r="T7" s="160"/>
      <c r="U7" s="160"/>
      <c r="V7" s="1"/>
    </row>
    <row r="8" spans="1:22" ht="17.25" customHeight="1">
      <c r="A8" s="5"/>
      <c r="B8" s="7" t="s">
        <v>7</v>
      </c>
      <c r="C8" s="7"/>
      <c r="D8" s="7"/>
      <c r="E8" s="7"/>
      <c r="G8" s="173">
        <v>100</v>
      </c>
      <c r="H8" s="173"/>
      <c r="I8" s="173"/>
      <c r="J8" s="173"/>
      <c r="K8" s="173"/>
      <c r="L8" s="173"/>
      <c r="M8" s="173"/>
      <c r="N8" s="173"/>
      <c r="O8" s="173"/>
      <c r="P8" s="173"/>
      <c r="Q8" s="173"/>
      <c r="R8" s="173"/>
      <c r="S8" s="173"/>
      <c r="T8" s="173"/>
      <c r="U8" s="173"/>
      <c r="V8" s="1"/>
    </row>
    <row r="9" spans="1:22" ht="12.75" customHeight="1">
      <c r="A9" s="10"/>
      <c r="B9" s="48"/>
      <c r="C9" s="49"/>
      <c r="D9" s="50"/>
      <c r="E9" s="50"/>
      <c r="F9" s="50"/>
      <c r="G9" s="50"/>
      <c r="H9" s="50"/>
      <c r="I9" s="48"/>
      <c r="J9" s="162" t="s">
        <v>433</v>
      </c>
      <c r="K9" s="174"/>
      <c r="L9" s="163"/>
      <c r="M9" s="51"/>
      <c r="N9" s="52"/>
      <c r="O9" s="52" t="s">
        <v>9</v>
      </c>
      <c r="P9" s="52"/>
      <c r="Q9" s="53"/>
      <c r="R9" s="54"/>
      <c r="S9" s="55"/>
      <c r="T9" s="56"/>
      <c r="U9" s="57"/>
      <c r="V9" s="21"/>
    </row>
    <row r="10" spans="1:22" ht="60">
      <c r="A10" s="10"/>
      <c r="B10" s="58" t="s">
        <v>10</v>
      </c>
      <c r="C10" s="59"/>
      <c r="D10" s="60" t="s">
        <v>11</v>
      </c>
      <c r="E10" s="60" t="s">
        <v>12</v>
      </c>
      <c r="F10" s="60" t="s">
        <v>13</v>
      </c>
      <c r="G10" s="61" t="s">
        <v>14</v>
      </c>
      <c r="H10" s="62" t="s">
        <v>15</v>
      </c>
      <c r="I10" s="63" t="s">
        <v>16</v>
      </c>
      <c r="J10" s="64" t="s">
        <v>434</v>
      </c>
      <c r="K10" s="65">
        <v>2</v>
      </c>
      <c r="L10" s="65" t="s">
        <v>435</v>
      </c>
      <c r="M10" s="66">
        <v>1</v>
      </c>
      <c r="N10" s="66">
        <v>2</v>
      </c>
      <c r="O10" s="66">
        <v>3</v>
      </c>
      <c r="P10" s="66">
        <v>4</v>
      </c>
      <c r="Q10" s="66">
        <v>5</v>
      </c>
      <c r="R10" s="65" t="s">
        <v>436</v>
      </c>
      <c r="S10" s="61" t="s">
        <v>17</v>
      </c>
      <c r="T10" s="61" t="s">
        <v>18</v>
      </c>
      <c r="U10" s="62" t="s">
        <v>19</v>
      </c>
      <c r="V10" s="1"/>
    </row>
    <row r="11" spans="1:22" ht="12.75">
      <c r="A11" s="10"/>
      <c r="B11" s="67">
        <v>1</v>
      </c>
      <c r="C11" s="68"/>
      <c r="D11" s="69" t="s">
        <v>437</v>
      </c>
      <c r="E11" s="69" t="s">
        <v>238</v>
      </c>
      <c r="F11" s="69" t="s">
        <v>99</v>
      </c>
      <c r="G11" s="69" t="s">
        <v>23</v>
      </c>
      <c r="H11" s="70" t="s">
        <v>225</v>
      </c>
      <c r="I11" s="71">
        <v>9</v>
      </c>
      <c r="J11" s="72">
        <v>20</v>
      </c>
      <c r="K11" s="73"/>
      <c r="L11" s="73">
        <f aca="true" t="shared" si="0" ref="L11:L74">J11+K11</f>
        <v>20</v>
      </c>
      <c r="M11" s="74">
        <v>17</v>
      </c>
      <c r="N11" s="74">
        <v>5</v>
      </c>
      <c r="O11" s="74">
        <v>0</v>
      </c>
      <c r="P11" s="74">
        <v>16</v>
      </c>
      <c r="Q11" s="74">
        <v>11</v>
      </c>
      <c r="R11" s="73">
        <f aca="true" t="shared" si="1" ref="R11:R74">SUM(M11:Q11)</f>
        <v>49</v>
      </c>
      <c r="S11" s="75">
        <f aca="true" t="shared" si="2" ref="S11:S74">L11+R11</f>
        <v>69</v>
      </c>
      <c r="T11" s="75"/>
      <c r="U11" s="62"/>
      <c r="V11" s="1"/>
    </row>
    <row r="12" spans="1:22" ht="25.5">
      <c r="A12" s="10"/>
      <c r="B12" s="67">
        <v>2</v>
      </c>
      <c r="C12" s="68"/>
      <c r="D12" s="69" t="s">
        <v>438</v>
      </c>
      <c r="E12" s="69" t="s">
        <v>96</v>
      </c>
      <c r="F12" s="69" t="s">
        <v>37</v>
      </c>
      <c r="G12" s="69" t="s">
        <v>23</v>
      </c>
      <c r="H12" s="70" t="s">
        <v>439</v>
      </c>
      <c r="I12" s="71">
        <v>9</v>
      </c>
      <c r="J12" s="72">
        <v>20.5</v>
      </c>
      <c r="K12" s="73"/>
      <c r="L12" s="73">
        <f t="shared" si="0"/>
        <v>20.5</v>
      </c>
      <c r="M12" s="74">
        <v>13.5</v>
      </c>
      <c r="N12" s="74">
        <v>15</v>
      </c>
      <c r="O12" s="74">
        <v>0</v>
      </c>
      <c r="P12" s="74">
        <v>6</v>
      </c>
      <c r="Q12" s="74">
        <v>6.5</v>
      </c>
      <c r="R12" s="73">
        <f t="shared" si="1"/>
        <v>41</v>
      </c>
      <c r="S12" s="75">
        <f t="shared" si="2"/>
        <v>61.5</v>
      </c>
      <c r="T12" s="75"/>
      <c r="U12" s="62"/>
      <c r="V12" s="1"/>
    </row>
    <row r="13" spans="1:22" ht="12.75">
      <c r="A13" s="10"/>
      <c r="B13" s="67">
        <v>3</v>
      </c>
      <c r="C13" s="68"/>
      <c r="D13" s="69" t="s">
        <v>440</v>
      </c>
      <c r="E13" s="69" t="s">
        <v>441</v>
      </c>
      <c r="F13" s="69" t="s">
        <v>171</v>
      </c>
      <c r="G13" s="69" t="s">
        <v>23</v>
      </c>
      <c r="H13" s="70" t="s">
        <v>442</v>
      </c>
      <c r="I13" s="71">
        <v>9</v>
      </c>
      <c r="J13" s="72">
        <v>22.5</v>
      </c>
      <c r="K13" s="73"/>
      <c r="L13" s="73">
        <f t="shared" si="0"/>
        <v>22.5</v>
      </c>
      <c r="M13" s="74">
        <v>11.5</v>
      </c>
      <c r="N13" s="74">
        <v>15</v>
      </c>
      <c r="O13" s="74">
        <v>0</v>
      </c>
      <c r="P13" s="74">
        <v>5</v>
      </c>
      <c r="Q13" s="74">
        <v>6</v>
      </c>
      <c r="R13" s="73">
        <f t="shared" si="1"/>
        <v>37.5</v>
      </c>
      <c r="S13" s="75">
        <f t="shared" si="2"/>
        <v>60</v>
      </c>
      <c r="T13" s="75"/>
      <c r="U13" s="62"/>
      <c r="V13" s="1"/>
    </row>
    <row r="14" spans="1:22" ht="12.75">
      <c r="A14" s="10"/>
      <c r="B14" s="67">
        <v>4</v>
      </c>
      <c r="C14" s="68"/>
      <c r="D14" s="69" t="s">
        <v>443</v>
      </c>
      <c r="E14" s="69" t="s">
        <v>256</v>
      </c>
      <c r="F14" s="69" t="s">
        <v>162</v>
      </c>
      <c r="G14" s="69" t="s">
        <v>23</v>
      </c>
      <c r="H14" s="70" t="s">
        <v>63</v>
      </c>
      <c r="I14" s="71">
        <v>9</v>
      </c>
      <c r="J14" s="72">
        <v>18</v>
      </c>
      <c r="K14" s="73"/>
      <c r="L14" s="73">
        <f t="shared" si="0"/>
        <v>18</v>
      </c>
      <c r="M14" s="74">
        <v>11</v>
      </c>
      <c r="N14" s="74">
        <v>15</v>
      </c>
      <c r="O14" s="74">
        <v>0</v>
      </c>
      <c r="P14" s="74">
        <v>6</v>
      </c>
      <c r="Q14" s="74">
        <v>9</v>
      </c>
      <c r="R14" s="73">
        <f t="shared" si="1"/>
        <v>41</v>
      </c>
      <c r="S14" s="75">
        <f t="shared" si="2"/>
        <v>59</v>
      </c>
      <c r="T14" s="75"/>
      <c r="U14" s="62"/>
      <c r="V14" s="1"/>
    </row>
    <row r="15" spans="1:22" ht="12.75">
      <c r="A15" s="10"/>
      <c r="B15" s="67">
        <v>5</v>
      </c>
      <c r="C15" s="68"/>
      <c r="D15" s="69" t="s">
        <v>444</v>
      </c>
      <c r="E15" s="69" t="s">
        <v>365</v>
      </c>
      <c r="F15" s="69" t="s">
        <v>445</v>
      </c>
      <c r="G15" s="69" t="s">
        <v>23</v>
      </c>
      <c r="H15" s="70" t="s">
        <v>42</v>
      </c>
      <c r="I15" s="71">
        <v>9</v>
      </c>
      <c r="J15" s="72">
        <v>22.5</v>
      </c>
      <c r="K15" s="73"/>
      <c r="L15" s="73">
        <f t="shared" si="0"/>
        <v>22.5</v>
      </c>
      <c r="M15" s="74">
        <v>10</v>
      </c>
      <c r="N15" s="74">
        <v>13</v>
      </c>
      <c r="O15" s="74">
        <v>0</v>
      </c>
      <c r="P15" s="74">
        <v>8</v>
      </c>
      <c r="Q15" s="74">
        <v>4.5</v>
      </c>
      <c r="R15" s="73">
        <f t="shared" si="1"/>
        <v>35.5</v>
      </c>
      <c r="S15" s="75">
        <f t="shared" si="2"/>
        <v>58</v>
      </c>
      <c r="T15" s="75"/>
      <c r="U15" s="62"/>
      <c r="V15" s="1"/>
    </row>
    <row r="16" spans="1:22" ht="12.75">
      <c r="A16" s="10"/>
      <c r="B16" s="67">
        <v>6</v>
      </c>
      <c r="C16" s="68"/>
      <c r="D16" s="69" t="s">
        <v>446</v>
      </c>
      <c r="E16" s="69" t="s">
        <v>112</v>
      </c>
      <c r="F16" s="69" t="s">
        <v>257</v>
      </c>
      <c r="G16" s="69" t="s">
        <v>23</v>
      </c>
      <c r="H16" s="70" t="s">
        <v>63</v>
      </c>
      <c r="I16" s="71">
        <v>9</v>
      </c>
      <c r="J16" s="72">
        <v>18</v>
      </c>
      <c r="K16" s="73"/>
      <c r="L16" s="73">
        <f t="shared" si="0"/>
        <v>18</v>
      </c>
      <c r="M16" s="74">
        <v>13.5</v>
      </c>
      <c r="N16" s="74">
        <v>12</v>
      </c>
      <c r="O16" s="74">
        <v>0</v>
      </c>
      <c r="P16" s="74">
        <v>7</v>
      </c>
      <c r="Q16" s="74">
        <v>7.5</v>
      </c>
      <c r="R16" s="73">
        <f t="shared" si="1"/>
        <v>40</v>
      </c>
      <c r="S16" s="75">
        <f t="shared" si="2"/>
        <v>58</v>
      </c>
      <c r="T16" s="75"/>
      <c r="U16" s="62"/>
      <c r="V16" s="1"/>
    </row>
    <row r="17" spans="1:22" ht="12.75">
      <c r="A17" s="10"/>
      <c r="B17" s="67">
        <v>7</v>
      </c>
      <c r="C17" s="68"/>
      <c r="D17" s="69" t="s">
        <v>447</v>
      </c>
      <c r="E17" s="69" t="s">
        <v>448</v>
      </c>
      <c r="F17" s="69" t="s">
        <v>449</v>
      </c>
      <c r="G17" s="69" t="s">
        <v>23</v>
      </c>
      <c r="H17" s="70" t="s">
        <v>42</v>
      </c>
      <c r="I17" s="71">
        <v>9</v>
      </c>
      <c r="J17" s="72">
        <v>14.5</v>
      </c>
      <c r="K17" s="73"/>
      <c r="L17" s="73">
        <f t="shared" si="0"/>
        <v>14.5</v>
      </c>
      <c r="M17" s="74">
        <v>14.5</v>
      </c>
      <c r="N17" s="74">
        <v>15</v>
      </c>
      <c r="O17" s="74">
        <v>0</v>
      </c>
      <c r="P17" s="74">
        <v>6</v>
      </c>
      <c r="Q17" s="74">
        <v>6</v>
      </c>
      <c r="R17" s="73">
        <f t="shared" si="1"/>
        <v>41.5</v>
      </c>
      <c r="S17" s="75">
        <f t="shared" si="2"/>
        <v>56</v>
      </c>
      <c r="T17" s="75"/>
      <c r="U17" s="62"/>
      <c r="V17" s="1"/>
    </row>
    <row r="18" spans="1:22" ht="12.75">
      <c r="A18" s="10"/>
      <c r="B18" s="67">
        <v>8</v>
      </c>
      <c r="C18" s="68"/>
      <c r="D18" s="69" t="s">
        <v>450</v>
      </c>
      <c r="E18" s="69" t="s">
        <v>101</v>
      </c>
      <c r="F18" s="69" t="s">
        <v>37</v>
      </c>
      <c r="G18" s="69" t="s">
        <v>23</v>
      </c>
      <c r="H18" s="70" t="s">
        <v>38</v>
      </c>
      <c r="I18" s="71">
        <v>9</v>
      </c>
      <c r="J18" s="72">
        <v>12.5</v>
      </c>
      <c r="K18" s="73"/>
      <c r="L18" s="73">
        <f t="shared" si="0"/>
        <v>12.5</v>
      </c>
      <c r="M18" s="74">
        <v>11.5</v>
      </c>
      <c r="N18" s="74">
        <v>15</v>
      </c>
      <c r="O18" s="74">
        <v>0</v>
      </c>
      <c r="P18" s="74">
        <v>7</v>
      </c>
      <c r="Q18" s="74">
        <v>9.5</v>
      </c>
      <c r="R18" s="73">
        <f t="shared" si="1"/>
        <v>43</v>
      </c>
      <c r="S18" s="75">
        <f t="shared" si="2"/>
        <v>55.5</v>
      </c>
      <c r="T18" s="75"/>
      <c r="U18" s="62"/>
      <c r="V18" s="1"/>
    </row>
    <row r="19" spans="1:22" ht="12.75">
      <c r="A19" s="10"/>
      <c r="B19" s="67">
        <v>9</v>
      </c>
      <c r="C19" s="68"/>
      <c r="D19" s="69" t="s">
        <v>451</v>
      </c>
      <c r="E19" s="69" t="s">
        <v>452</v>
      </c>
      <c r="F19" s="69" t="s">
        <v>166</v>
      </c>
      <c r="G19" s="69" t="s">
        <v>23</v>
      </c>
      <c r="H19" s="70" t="s">
        <v>453</v>
      </c>
      <c r="I19" s="71">
        <v>9</v>
      </c>
      <c r="J19" s="72">
        <v>19.5</v>
      </c>
      <c r="K19" s="73"/>
      <c r="L19" s="73">
        <f t="shared" si="0"/>
        <v>19.5</v>
      </c>
      <c r="M19" s="74">
        <v>11</v>
      </c>
      <c r="N19" s="74">
        <v>13</v>
      </c>
      <c r="O19" s="74">
        <v>0</v>
      </c>
      <c r="P19" s="74">
        <v>5</v>
      </c>
      <c r="Q19" s="74">
        <v>5.5</v>
      </c>
      <c r="R19" s="73">
        <f t="shared" si="1"/>
        <v>34.5</v>
      </c>
      <c r="S19" s="75">
        <f t="shared" si="2"/>
        <v>54</v>
      </c>
      <c r="T19" s="75"/>
      <c r="U19" s="62"/>
      <c r="V19" s="1"/>
    </row>
    <row r="20" spans="1:22" ht="12.75">
      <c r="A20" s="10"/>
      <c r="B20" s="67">
        <v>10</v>
      </c>
      <c r="C20" s="68"/>
      <c r="D20" s="69" t="s">
        <v>454</v>
      </c>
      <c r="E20" s="69" t="s">
        <v>285</v>
      </c>
      <c r="F20" s="69" t="s">
        <v>99</v>
      </c>
      <c r="G20" s="69" t="s">
        <v>23</v>
      </c>
      <c r="H20" s="70" t="s">
        <v>343</v>
      </c>
      <c r="I20" s="71">
        <v>9</v>
      </c>
      <c r="J20" s="72">
        <v>21.5</v>
      </c>
      <c r="K20" s="73"/>
      <c r="L20" s="73">
        <f t="shared" si="0"/>
        <v>21.5</v>
      </c>
      <c r="M20" s="74">
        <v>12</v>
      </c>
      <c r="N20" s="74">
        <v>3</v>
      </c>
      <c r="O20" s="74">
        <v>2</v>
      </c>
      <c r="P20" s="74">
        <v>7</v>
      </c>
      <c r="Q20" s="74">
        <v>7</v>
      </c>
      <c r="R20" s="73">
        <f t="shared" si="1"/>
        <v>31</v>
      </c>
      <c r="S20" s="75">
        <f t="shared" si="2"/>
        <v>52.5</v>
      </c>
      <c r="T20" s="75"/>
      <c r="U20" s="62"/>
      <c r="V20" s="1"/>
    </row>
    <row r="21" spans="1:22" ht="12.75">
      <c r="A21" s="10"/>
      <c r="B21" s="67">
        <v>11</v>
      </c>
      <c r="C21" s="68"/>
      <c r="D21" s="69" t="s">
        <v>455</v>
      </c>
      <c r="E21" s="69" t="s">
        <v>412</v>
      </c>
      <c r="F21" s="69" t="s">
        <v>78</v>
      </c>
      <c r="G21" s="69" t="s">
        <v>23</v>
      </c>
      <c r="H21" s="70" t="s">
        <v>38</v>
      </c>
      <c r="I21" s="71">
        <v>9</v>
      </c>
      <c r="J21" s="72">
        <v>13</v>
      </c>
      <c r="K21" s="73"/>
      <c r="L21" s="73">
        <f t="shared" si="0"/>
        <v>13</v>
      </c>
      <c r="M21" s="74">
        <v>12.5</v>
      </c>
      <c r="N21" s="74">
        <v>15</v>
      </c>
      <c r="O21" s="74">
        <v>0</v>
      </c>
      <c r="P21" s="74">
        <v>5</v>
      </c>
      <c r="Q21" s="74">
        <v>7</v>
      </c>
      <c r="R21" s="73">
        <f t="shared" si="1"/>
        <v>39.5</v>
      </c>
      <c r="S21" s="75">
        <f t="shared" si="2"/>
        <v>52.5</v>
      </c>
      <c r="T21" s="75"/>
      <c r="U21" s="62"/>
      <c r="V21" s="1"/>
    </row>
    <row r="22" spans="1:22" ht="12.75">
      <c r="A22" s="10"/>
      <c r="B22" s="67">
        <v>12</v>
      </c>
      <c r="C22" s="68"/>
      <c r="D22" s="69" t="s">
        <v>456</v>
      </c>
      <c r="E22" s="69" t="s">
        <v>53</v>
      </c>
      <c r="F22" s="69" t="s">
        <v>457</v>
      </c>
      <c r="G22" s="69" t="s">
        <v>23</v>
      </c>
      <c r="H22" s="70" t="s">
        <v>225</v>
      </c>
      <c r="I22" s="71">
        <v>9</v>
      </c>
      <c r="J22" s="72">
        <v>17</v>
      </c>
      <c r="K22" s="73"/>
      <c r="L22" s="73">
        <f t="shared" si="0"/>
        <v>17</v>
      </c>
      <c r="M22" s="74">
        <v>11</v>
      </c>
      <c r="N22" s="74">
        <v>13</v>
      </c>
      <c r="O22" s="74">
        <v>0</v>
      </c>
      <c r="P22" s="74">
        <v>6</v>
      </c>
      <c r="Q22" s="74">
        <v>4</v>
      </c>
      <c r="R22" s="73">
        <f t="shared" si="1"/>
        <v>34</v>
      </c>
      <c r="S22" s="75">
        <f t="shared" si="2"/>
        <v>51</v>
      </c>
      <c r="T22" s="75"/>
      <c r="U22" s="62"/>
      <c r="V22" s="1"/>
    </row>
    <row r="23" spans="1:22" ht="12.75">
      <c r="A23" s="10"/>
      <c r="B23" s="67">
        <v>13</v>
      </c>
      <c r="C23" s="68"/>
      <c r="D23" s="69" t="s">
        <v>458</v>
      </c>
      <c r="E23" s="69" t="s">
        <v>144</v>
      </c>
      <c r="F23" s="69" t="s">
        <v>104</v>
      </c>
      <c r="G23" s="69" t="s">
        <v>23</v>
      </c>
      <c r="H23" s="70" t="s">
        <v>57</v>
      </c>
      <c r="I23" s="71">
        <v>9</v>
      </c>
      <c r="J23" s="72">
        <v>14.5</v>
      </c>
      <c r="K23" s="73"/>
      <c r="L23" s="73">
        <f t="shared" si="0"/>
        <v>14.5</v>
      </c>
      <c r="M23" s="74">
        <v>13</v>
      </c>
      <c r="N23" s="74">
        <v>12</v>
      </c>
      <c r="O23" s="74">
        <v>0</v>
      </c>
      <c r="P23" s="74">
        <v>6</v>
      </c>
      <c r="Q23" s="74">
        <v>5</v>
      </c>
      <c r="R23" s="73">
        <f t="shared" si="1"/>
        <v>36</v>
      </c>
      <c r="S23" s="75">
        <f t="shared" si="2"/>
        <v>50.5</v>
      </c>
      <c r="T23" s="75"/>
      <c r="U23" s="62"/>
      <c r="V23" s="1"/>
    </row>
    <row r="24" spans="1:22" ht="12.75">
      <c r="A24" s="10"/>
      <c r="B24" s="67">
        <v>14</v>
      </c>
      <c r="C24" s="68"/>
      <c r="D24" s="69" t="s">
        <v>459</v>
      </c>
      <c r="E24" s="69" t="s">
        <v>240</v>
      </c>
      <c r="F24" s="69" t="s">
        <v>78</v>
      </c>
      <c r="G24" s="69" t="s">
        <v>23</v>
      </c>
      <c r="H24" s="70" t="s">
        <v>38</v>
      </c>
      <c r="I24" s="71">
        <v>9</v>
      </c>
      <c r="J24" s="72">
        <v>14.5</v>
      </c>
      <c r="K24" s="73"/>
      <c r="L24" s="73">
        <f t="shared" si="0"/>
        <v>14.5</v>
      </c>
      <c r="M24" s="74">
        <v>9</v>
      </c>
      <c r="N24" s="74">
        <v>13</v>
      </c>
      <c r="O24" s="74">
        <v>0</v>
      </c>
      <c r="P24" s="74">
        <v>6</v>
      </c>
      <c r="Q24" s="74">
        <v>8</v>
      </c>
      <c r="R24" s="73">
        <f t="shared" si="1"/>
        <v>36</v>
      </c>
      <c r="S24" s="75">
        <f t="shared" si="2"/>
        <v>50.5</v>
      </c>
      <c r="T24" s="75"/>
      <c r="U24" s="62"/>
      <c r="V24" s="1"/>
    </row>
    <row r="25" spans="1:22" ht="12.75">
      <c r="A25" s="10"/>
      <c r="B25" s="67">
        <v>15</v>
      </c>
      <c r="C25" s="68"/>
      <c r="D25" s="69" t="s">
        <v>460</v>
      </c>
      <c r="E25" s="69" t="s">
        <v>129</v>
      </c>
      <c r="F25" s="69" t="s">
        <v>461</v>
      </c>
      <c r="G25" s="69" t="s">
        <v>23</v>
      </c>
      <c r="H25" s="70" t="s">
        <v>462</v>
      </c>
      <c r="I25" s="71">
        <v>9</v>
      </c>
      <c r="J25" s="72">
        <v>10</v>
      </c>
      <c r="K25" s="73"/>
      <c r="L25" s="73">
        <f t="shared" si="0"/>
        <v>10</v>
      </c>
      <c r="M25" s="74">
        <v>11</v>
      </c>
      <c r="N25" s="74">
        <v>13</v>
      </c>
      <c r="O25" s="74">
        <v>4</v>
      </c>
      <c r="P25" s="74">
        <v>6</v>
      </c>
      <c r="Q25" s="74">
        <v>6</v>
      </c>
      <c r="R25" s="73">
        <f t="shared" si="1"/>
        <v>40</v>
      </c>
      <c r="S25" s="75">
        <f t="shared" si="2"/>
        <v>50</v>
      </c>
      <c r="T25" s="75"/>
      <c r="U25" s="62"/>
      <c r="V25" s="1"/>
    </row>
    <row r="26" spans="1:22" ht="12.75">
      <c r="A26" s="10"/>
      <c r="B26" s="67">
        <v>16</v>
      </c>
      <c r="C26" s="68"/>
      <c r="D26" s="69" t="s">
        <v>463</v>
      </c>
      <c r="E26" s="69" t="s">
        <v>67</v>
      </c>
      <c r="F26" s="69" t="s">
        <v>142</v>
      </c>
      <c r="G26" s="69" t="s">
        <v>23</v>
      </c>
      <c r="H26" s="70" t="s">
        <v>464</v>
      </c>
      <c r="I26" s="71">
        <v>9</v>
      </c>
      <c r="J26" s="72">
        <v>14.5</v>
      </c>
      <c r="K26" s="73"/>
      <c r="L26" s="73">
        <f t="shared" si="0"/>
        <v>14.5</v>
      </c>
      <c r="M26" s="74">
        <v>9.5</v>
      </c>
      <c r="N26" s="74">
        <v>15</v>
      </c>
      <c r="O26" s="74">
        <v>0</v>
      </c>
      <c r="P26" s="74">
        <v>4</v>
      </c>
      <c r="Q26" s="74">
        <v>7</v>
      </c>
      <c r="R26" s="73">
        <f t="shared" si="1"/>
        <v>35.5</v>
      </c>
      <c r="S26" s="75">
        <f t="shared" si="2"/>
        <v>50</v>
      </c>
      <c r="T26" s="75"/>
      <c r="U26" s="62"/>
      <c r="V26" s="1"/>
    </row>
    <row r="27" spans="1:22" ht="12.75">
      <c r="A27" s="10"/>
      <c r="B27" s="67">
        <v>17</v>
      </c>
      <c r="C27" s="68"/>
      <c r="D27" s="69" t="s">
        <v>47</v>
      </c>
      <c r="E27" s="69" t="s">
        <v>465</v>
      </c>
      <c r="F27" s="69" t="s">
        <v>466</v>
      </c>
      <c r="G27" s="69" t="s">
        <v>23</v>
      </c>
      <c r="H27" s="70" t="s">
        <v>34</v>
      </c>
      <c r="I27" s="71">
        <v>9</v>
      </c>
      <c r="J27" s="72">
        <v>13.5</v>
      </c>
      <c r="K27" s="73"/>
      <c r="L27" s="73">
        <f t="shared" si="0"/>
        <v>13.5</v>
      </c>
      <c r="M27" s="74">
        <v>10.5</v>
      </c>
      <c r="N27" s="74">
        <v>15</v>
      </c>
      <c r="O27" s="74">
        <v>0</v>
      </c>
      <c r="P27" s="74">
        <v>4</v>
      </c>
      <c r="Q27" s="74">
        <v>6</v>
      </c>
      <c r="R27" s="73">
        <f t="shared" si="1"/>
        <v>35.5</v>
      </c>
      <c r="S27" s="75">
        <f t="shared" si="2"/>
        <v>49</v>
      </c>
      <c r="T27" s="75"/>
      <c r="U27" s="62"/>
      <c r="V27" s="1"/>
    </row>
    <row r="28" spans="1:22" ht="12.75">
      <c r="A28" s="10"/>
      <c r="B28" s="67">
        <v>18</v>
      </c>
      <c r="C28" s="68"/>
      <c r="D28" s="69" t="s">
        <v>467</v>
      </c>
      <c r="E28" s="69" t="s">
        <v>242</v>
      </c>
      <c r="F28" s="69" t="s">
        <v>99</v>
      </c>
      <c r="G28" s="69" t="s">
        <v>23</v>
      </c>
      <c r="H28" s="70" t="s">
        <v>225</v>
      </c>
      <c r="I28" s="71">
        <v>9</v>
      </c>
      <c r="J28" s="72">
        <v>14</v>
      </c>
      <c r="K28" s="73"/>
      <c r="L28" s="73">
        <f t="shared" si="0"/>
        <v>14</v>
      </c>
      <c r="M28" s="74">
        <v>8</v>
      </c>
      <c r="N28" s="74">
        <v>15</v>
      </c>
      <c r="O28" s="74">
        <v>0</v>
      </c>
      <c r="P28" s="74">
        <v>5</v>
      </c>
      <c r="Q28" s="74">
        <v>6.5</v>
      </c>
      <c r="R28" s="73">
        <f t="shared" si="1"/>
        <v>34.5</v>
      </c>
      <c r="S28" s="75">
        <f t="shared" si="2"/>
        <v>48.5</v>
      </c>
      <c r="T28" s="75"/>
      <c r="U28" s="62"/>
      <c r="V28" s="1"/>
    </row>
    <row r="29" spans="1:22" ht="12.75">
      <c r="A29" s="10"/>
      <c r="B29" s="67">
        <v>19</v>
      </c>
      <c r="C29" s="68"/>
      <c r="D29" s="69" t="s">
        <v>468</v>
      </c>
      <c r="E29" s="69" t="s">
        <v>29</v>
      </c>
      <c r="F29" s="69" t="s">
        <v>99</v>
      </c>
      <c r="G29" s="69" t="s">
        <v>23</v>
      </c>
      <c r="H29" s="70" t="s">
        <v>469</v>
      </c>
      <c r="I29" s="71">
        <v>9</v>
      </c>
      <c r="J29" s="72">
        <v>17.5</v>
      </c>
      <c r="K29" s="73"/>
      <c r="L29" s="73">
        <f t="shared" si="0"/>
        <v>17.5</v>
      </c>
      <c r="M29" s="74">
        <v>10</v>
      </c>
      <c r="N29" s="74">
        <v>9</v>
      </c>
      <c r="O29" s="74">
        <v>0</v>
      </c>
      <c r="P29" s="74">
        <v>7</v>
      </c>
      <c r="Q29" s="74">
        <v>5</v>
      </c>
      <c r="R29" s="73">
        <f t="shared" si="1"/>
        <v>31</v>
      </c>
      <c r="S29" s="75">
        <f t="shared" si="2"/>
        <v>48.5</v>
      </c>
      <c r="T29" s="75"/>
      <c r="U29" s="62"/>
      <c r="V29" s="1"/>
    </row>
    <row r="30" spans="1:22" ht="12.75">
      <c r="A30" s="10"/>
      <c r="B30" s="67">
        <v>20</v>
      </c>
      <c r="C30" s="68"/>
      <c r="D30" s="69" t="s">
        <v>470</v>
      </c>
      <c r="E30" s="69" t="s">
        <v>471</v>
      </c>
      <c r="F30" s="69" t="s">
        <v>151</v>
      </c>
      <c r="G30" s="69" t="s">
        <v>23</v>
      </c>
      <c r="H30" s="70" t="s">
        <v>57</v>
      </c>
      <c r="I30" s="71">
        <v>9</v>
      </c>
      <c r="J30" s="72">
        <v>14</v>
      </c>
      <c r="K30" s="73"/>
      <c r="L30" s="73">
        <f t="shared" si="0"/>
        <v>14</v>
      </c>
      <c r="M30" s="74">
        <v>7</v>
      </c>
      <c r="N30" s="74">
        <v>15</v>
      </c>
      <c r="O30" s="74">
        <v>0</v>
      </c>
      <c r="P30" s="74">
        <v>4</v>
      </c>
      <c r="Q30" s="74">
        <v>7.5</v>
      </c>
      <c r="R30" s="73">
        <f t="shared" si="1"/>
        <v>33.5</v>
      </c>
      <c r="S30" s="75">
        <f t="shared" si="2"/>
        <v>47.5</v>
      </c>
      <c r="T30" s="75"/>
      <c r="U30" s="62"/>
      <c r="V30" s="1"/>
    </row>
    <row r="31" spans="1:22" ht="12.75">
      <c r="A31" s="10"/>
      <c r="B31" s="67">
        <v>21</v>
      </c>
      <c r="C31" s="68"/>
      <c r="D31" s="69" t="s">
        <v>472</v>
      </c>
      <c r="E31" s="69" t="s">
        <v>473</v>
      </c>
      <c r="F31" s="69" t="s">
        <v>51</v>
      </c>
      <c r="G31" s="69" t="s">
        <v>23</v>
      </c>
      <c r="H31" s="70" t="s">
        <v>38</v>
      </c>
      <c r="I31" s="71">
        <v>9</v>
      </c>
      <c r="J31" s="72">
        <v>13</v>
      </c>
      <c r="K31" s="73"/>
      <c r="L31" s="73">
        <f t="shared" si="0"/>
        <v>13</v>
      </c>
      <c r="M31" s="74">
        <v>9</v>
      </c>
      <c r="N31" s="74">
        <v>15</v>
      </c>
      <c r="O31" s="74">
        <v>0</v>
      </c>
      <c r="P31" s="74">
        <v>5</v>
      </c>
      <c r="Q31" s="74">
        <v>5</v>
      </c>
      <c r="R31" s="73">
        <f t="shared" si="1"/>
        <v>34</v>
      </c>
      <c r="S31" s="75">
        <f t="shared" si="2"/>
        <v>47</v>
      </c>
      <c r="T31" s="75"/>
      <c r="U31" s="62"/>
      <c r="V31" s="1"/>
    </row>
    <row r="32" spans="1:22" ht="12.75">
      <c r="A32" s="10"/>
      <c r="B32" s="67">
        <v>22</v>
      </c>
      <c r="C32" s="68"/>
      <c r="D32" s="69" t="s">
        <v>474</v>
      </c>
      <c r="E32" s="69" t="s">
        <v>475</v>
      </c>
      <c r="F32" s="69" t="s">
        <v>476</v>
      </c>
      <c r="G32" s="69" t="s">
        <v>23</v>
      </c>
      <c r="H32" s="70" t="s">
        <v>34</v>
      </c>
      <c r="I32" s="71">
        <v>9</v>
      </c>
      <c r="J32" s="72">
        <v>12</v>
      </c>
      <c r="K32" s="73"/>
      <c r="L32" s="73">
        <f t="shared" si="0"/>
        <v>12</v>
      </c>
      <c r="M32" s="74">
        <v>9.5</v>
      </c>
      <c r="N32" s="74">
        <v>15</v>
      </c>
      <c r="O32" s="74">
        <v>0</v>
      </c>
      <c r="P32" s="74">
        <v>6</v>
      </c>
      <c r="Q32" s="74">
        <v>3.5</v>
      </c>
      <c r="R32" s="73">
        <f t="shared" si="1"/>
        <v>34</v>
      </c>
      <c r="S32" s="75">
        <f t="shared" si="2"/>
        <v>46</v>
      </c>
      <c r="T32" s="75"/>
      <c r="U32" s="62"/>
      <c r="V32" s="1"/>
    </row>
    <row r="33" spans="1:22" ht="12.75">
      <c r="A33" s="10"/>
      <c r="B33" s="67">
        <v>23</v>
      </c>
      <c r="C33" s="68"/>
      <c r="D33" s="69" t="s">
        <v>477</v>
      </c>
      <c r="E33" s="69" t="s">
        <v>448</v>
      </c>
      <c r="F33" s="69" t="s">
        <v>45</v>
      </c>
      <c r="G33" s="69" t="s">
        <v>23</v>
      </c>
      <c r="H33" s="70" t="s">
        <v>478</v>
      </c>
      <c r="I33" s="71">
        <v>9</v>
      </c>
      <c r="J33" s="72">
        <v>10.5</v>
      </c>
      <c r="K33" s="73"/>
      <c r="L33" s="73">
        <f t="shared" si="0"/>
        <v>10.5</v>
      </c>
      <c r="M33" s="74">
        <v>12</v>
      </c>
      <c r="N33" s="74">
        <v>13</v>
      </c>
      <c r="O33" s="74">
        <v>0</v>
      </c>
      <c r="P33" s="74">
        <v>3</v>
      </c>
      <c r="Q33" s="74">
        <v>7</v>
      </c>
      <c r="R33" s="73">
        <f t="shared" si="1"/>
        <v>35</v>
      </c>
      <c r="S33" s="75">
        <f t="shared" si="2"/>
        <v>45.5</v>
      </c>
      <c r="T33" s="75"/>
      <c r="U33" s="62"/>
      <c r="V33" s="1"/>
    </row>
    <row r="34" spans="1:22" ht="12.75">
      <c r="A34" s="10"/>
      <c r="B34" s="67">
        <v>24</v>
      </c>
      <c r="C34" s="68"/>
      <c r="D34" s="69" t="s">
        <v>479</v>
      </c>
      <c r="E34" s="69" t="s">
        <v>96</v>
      </c>
      <c r="F34" s="69" t="s">
        <v>68</v>
      </c>
      <c r="G34" s="69" t="s">
        <v>23</v>
      </c>
      <c r="H34" s="70" t="s">
        <v>218</v>
      </c>
      <c r="I34" s="71">
        <v>9</v>
      </c>
      <c r="J34" s="72">
        <v>12</v>
      </c>
      <c r="K34" s="73"/>
      <c r="L34" s="73">
        <f t="shared" si="0"/>
        <v>12</v>
      </c>
      <c r="M34" s="74">
        <v>10</v>
      </c>
      <c r="N34" s="74">
        <v>14</v>
      </c>
      <c r="O34" s="74">
        <v>0</v>
      </c>
      <c r="P34" s="74">
        <v>4</v>
      </c>
      <c r="Q34" s="74">
        <v>5.5</v>
      </c>
      <c r="R34" s="73">
        <f t="shared" si="1"/>
        <v>33.5</v>
      </c>
      <c r="S34" s="75">
        <f t="shared" si="2"/>
        <v>45.5</v>
      </c>
      <c r="T34" s="75"/>
      <c r="U34" s="62"/>
      <c r="V34" s="1"/>
    </row>
    <row r="35" spans="1:22" ht="12.75">
      <c r="A35" s="10"/>
      <c r="B35" s="67">
        <v>25</v>
      </c>
      <c r="C35" s="68"/>
      <c r="D35" s="69" t="s">
        <v>480</v>
      </c>
      <c r="E35" s="69" t="s">
        <v>481</v>
      </c>
      <c r="F35" s="69" t="s">
        <v>30</v>
      </c>
      <c r="G35" s="69" t="s">
        <v>23</v>
      </c>
      <c r="H35" s="70" t="s">
        <v>42</v>
      </c>
      <c r="I35" s="71">
        <v>9</v>
      </c>
      <c r="J35" s="72">
        <v>16.5</v>
      </c>
      <c r="K35" s="73"/>
      <c r="L35" s="73">
        <f t="shared" si="0"/>
        <v>16.5</v>
      </c>
      <c r="M35" s="74">
        <v>8</v>
      </c>
      <c r="N35" s="74">
        <v>11</v>
      </c>
      <c r="O35" s="74">
        <v>0</v>
      </c>
      <c r="P35" s="74">
        <v>5</v>
      </c>
      <c r="Q35" s="74">
        <v>4.5</v>
      </c>
      <c r="R35" s="73">
        <f t="shared" si="1"/>
        <v>28.5</v>
      </c>
      <c r="S35" s="75">
        <f t="shared" si="2"/>
        <v>45</v>
      </c>
      <c r="T35" s="75"/>
      <c r="U35" s="62"/>
      <c r="V35" s="1"/>
    </row>
    <row r="36" spans="1:22" ht="12.75">
      <c r="A36" s="10"/>
      <c r="B36" s="67">
        <v>26</v>
      </c>
      <c r="C36" s="68"/>
      <c r="D36" s="69" t="s">
        <v>482</v>
      </c>
      <c r="E36" s="69" t="s">
        <v>347</v>
      </c>
      <c r="F36" s="69" t="s">
        <v>62</v>
      </c>
      <c r="G36" s="69" t="s">
        <v>23</v>
      </c>
      <c r="H36" s="70" t="s">
        <v>130</v>
      </c>
      <c r="I36" s="71">
        <v>9</v>
      </c>
      <c r="J36" s="72">
        <v>12</v>
      </c>
      <c r="K36" s="73"/>
      <c r="L36" s="73">
        <f t="shared" si="0"/>
        <v>12</v>
      </c>
      <c r="M36" s="74">
        <v>7.5</v>
      </c>
      <c r="N36" s="74">
        <v>13</v>
      </c>
      <c r="O36" s="74">
        <v>0</v>
      </c>
      <c r="P36" s="74">
        <v>3</v>
      </c>
      <c r="Q36" s="74">
        <v>9</v>
      </c>
      <c r="R36" s="73">
        <f t="shared" si="1"/>
        <v>32.5</v>
      </c>
      <c r="S36" s="75">
        <f t="shared" si="2"/>
        <v>44.5</v>
      </c>
      <c r="T36" s="75"/>
      <c r="U36" s="62"/>
      <c r="V36" s="1"/>
    </row>
    <row r="37" spans="1:22" ht="12.75">
      <c r="A37" s="10"/>
      <c r="B37" s="67">
        <v>27</v>
      </c>
      <c r="C37" s="68"/>
      <c r="D37" s="69" t="s">
        <v>483</v>
      </c>
      <c r="E37" s="69" t="s">
        <v>129</v>
      </c>
      <c r="F37" s="69" t="s">
        <v>142</v>
      </c>
      <c r="G37" s="69" t="s">
        <v>23</v>
      </c>
      <c r="H37" s="70" t="s">
        <v>464</v>
      </c>
      <c r="I37" s="71">
        <v>9</v>
      </c>
      <c r="J37" s="72">
        <v>8</v>
      </c>
      <c r="K37" s="73"/>
      <c r="L37" s="73">
        <f t="shared" si="0"/>
        <v>8</v>
      </c>
      <c r="M37" s="74">
        <v>9.5</v>
      </c>
      <c r="N37" s="74">
        <v>15</v>
      </c>
      <c r="O37" s="74">
        <v>0</v>
      </c>
      <c r="P37" s="74">
        <v>6</v>
      </c>
      <c r="Q37" s="74">
        <v>5.5</v>
      </c>
      <c r="R37" s="73">
        <f t="shared" si="1"/>
        <v>36</v>
      </c>
      <c r="S37" s="75">
        <f t="shared" si="2"/>
        <v>44</v>
      </c>
      <c r="T37" s="75"/>
      <c r="U37" s="62"/>
      <c r="V37" s="1"/>
    </row>
    <row r="38" spans="1:22" ht="12.75">
      <c r="A38" s="10"/>
      <c r="B38" s="67">
        <v>28</v>
      </c>
      <c r="C38" s="68"/>
      <c r="D38" s="69" t="s">
        <v>484</v>
      </c>
      <c r="E38" s="69" t="s">
        <v>260</v>
      </c>
      <c r="F38" s="69" t="s">
        <v>283</v>
      </c>
      <c r="G38" s="69" t="s">
        <v>23</v>
      </c>
      <c r="H38" s="70" t="s">
        <v>38</v>
      </c>
      <c r="I38" s="71">
        <v>9</v>
      </c>
      <c r="J38" s="72">
        <v>16</v>
      </c>
      <c r="K38" s="73"/>
      <c r="L38" s="73">
        <f t="shared" si="0"/>
        <v>16</v>
      </c>
      <c r="M38" s="74">
        <v>9</v>
      </c>
      <c r="N38" s="74">
        <v>10</v>
      </c>
      <c r="O38" s="74">
        <v>0</v>
      </c>
      <c r="P38" s="74">
        <v>4</v>
      </c>
      <c r="Q38" s="74">
        <v>3</v>
      </c>
      <c r="R38" s="73">
        <f t="shared" si="1"/>
        <v>26</v>
      </c>
      <c r="S38" s="75">
        <f t="shared" si="2"/>
        <v>42</v>
      </c>
      <c r="T38" s="75"/>
      <c r="U38" s="62"/>
      <c r="V38" s="1"/>
    </row>
    <row r="39" spans="1:22" ht="12.75">
      <c r="A39" s="10"/>
      <c r="B39" s="67">
        <v>29</v>
      </c>
      <c r="C39" s="68"/>
      <c r="D39" s="69" t="s">
        <v>485</v>
      </c>
      <c r="E39" s="69" t="s">
        <v>108</v>
      </c>
      <c r="F39" s="69" t="s">
        <v>486</v>
      </c>
      <c r="G39" s="69" t="s">
        <v>23</v>
      </c>
      <c r="H39" s="70" t="s">
        <v>34</v>
      </c>
      <c r="I39" s="71">
        <v>9</v>
      </c>
      <c r="J39" s="72">
        <v>9</v>
      </c>
      <c r="K39" s="73"/>
      <c r="L39" s="73">
        <f t="shared" si="0"/>
        <v>9</v>
      </c>
      <c r="M39" s="74">
        <v>9</v>
      </c>
      <c r="N39" s="74">
        <v>15</v>
      </c>
      <c r="O39" s="74">
        <v>0</v>
      </c>
      <c r="P39" s="74">
        <v>4</v>
      </c>
      <c r="Q39" s="74">
        <v>4.5</v>
      </c>
      <c r="R39" s="73">
        <f t="shared" si="1"/>
        <v>32.5</v>
      </c>
      <c r="S39" s="75">
        <f t="shared" si="2"/>
        <v>41.5</v>
      </c>
      <c r="T39" s="75"/>
      <c r="U39" s="62"/>
      <c r="V39" s="1"/>
    </row>
    <row r="40" spans="1:22" ht="12.75">
      <c r="A40" s="10"/>
      <c r="B40" s="67">
        <v>30</v>
      </c>
      <c r="C40" s="68"/>
      <c r="D40" s="69" t="s">
        <v>487</v>
      </c>
      <c r="E40" s="69" t="s">
        <v>242</v>
      </c>
      <c r="F40" s="69" t="s">
        <v>418</v>
      </c>
      <c r="G40" s="69" t="s">
        <v>23</v>
      </c>
      <c r="H40" s="70" t="s">
        <v>130</v>
      </c>
      <c r="I40" s="71">
        <v>9</v>
      </c>
      <c r="J40" s="72">
        <v>11</v>
      </c>
      <c r="K40" s="73"/>
      <c r="L40" s="73">
        <f t="shared" si="0"/>
        <v>11</v>
      </c>
      <c r="M40" s="74">
        <v>9</v>
      </c>
      <c r="N40" s="74">
        <v>14</v>
      </c>
      <c r="O40" s="74">
        <v>0</v>
      </c>
      <c r="P40" s="74">
        <v>5</v>
      </c>
      <c r="Q40" s="74">
        <v>1.5</v>
      </c>
      <c r="R40" s="73">
        <f t="shared" si="1"/>
        <v>29.5</v>
      </c>
      <c r="S40" s="75">
        <f t="shared" si="2"/>
        <v>40.5</v>
      </c>
      <c r="T40" s="75"/>
      <c r="U40" s="62"/>
      <c r="V40" s="1"/>
    </row>
    <row r="41" spans="1:22" ht="12.75">
      <c r="A41" s="10"/>
      <c r="B41" s="67">
        <v>31</v>
      </c>
      <c r="C41" s="68"/>
      <c r="D41" s="69" t="s">
        <v>488</v>
      </c>
      <c r="E41" s="69" t="s">
        <v>489</v>
      </c>
      <c r="F41" s="69" t="s">
        <v>89</v>
      </c>
      <c r="G41" s="69" t="s">
        <v>23</v>
      </c>
      <c r="H41" s="70" t="s">
        <v>490</v>
      </c>
      <c r="I41" s="71">
        <v>9</v>
      </c>
      <c r="J41" s="72">
        <v>9.5</v>
      </c>
      <c r="K41" s="73"/>
      <c r="L41" s="73">
        <f t="shared" si="0"/>
        <v>9.5</v>
      </c>
      <c r="M41" s="74">
        <v>6.5</v>
      </c>
      <c r="N41" s="74">
        <v>14</v>
      </c>
      <c r="O41" s="74">
        <v>0</v>
      </c>
      <c r="P41" s="74">
        <v>5</v>
      </c>
      <c r="Q41" s="74">
        <v>4</v>
      </c>
      <c r="R41" s="73">
        <f t="shared" si="1"/>
        <v>29.5</v>
      </c>
      <c r="S41" s="75">
        <f t="shared" si="2"/>
        <v>39</v>
      </c>
      <c r="T41" s="75"/>
      <c r="U41" s="62"/>
      <c r="V41" s="1"/>
    </row>
    <row r="42" spans="1:22" ht="12.75">
      <c r="A42" s="10"/>
      <c r="B42" s="67">
        <v>32</v>
      </c>
      <c r="C42" s="68"/>
      <c r="D42" s="69" t="s">
        <v>491</v>
      </c>
      <c r="E42" s="69" t="s">
        <v>40</v>
      </c>
      <c r="F42" s="69" t="s">
        <v>171</v>
      </c>
      <c r="G42" s="69" t="s">
        <v>23</v>
      </c>
      <c r="H42" s="70" t="s">
        <v>38</v>
      </c>
      <c r="I42" s="71">
        <v>9</v>
      </c>
      <c r="J42" s="72">
        <v>11</v>
      </c>
      <c r="K42" s="73"/>
      <c r="L42" s="73">
        <f t="shared" si="0"/>
        <v>11</v>
      </c>
      <c r="M42" s="74">
        <v>9.5</v>
      </c>
      <c r="N42" s="74">
        <v>11</v>
      </c>
      <c r="O42" s="74">
        <v>0</v>
      </c>
      <c r="P42" s="74">
        <v>4</v>
      </c>
      <c r="Q42" s="74">
        <v>3.5</v>
      </c>
      <c r="R42" s="73">
        <f t="shared" si="1"/>
        <v>28</v>
      </c>
      <c r="S42" s="75">
        <f t="shared" si="2"/>
        <v>39</v>
      </c>
      <c r="T42" s="75"/>
      <c r="U42" s="62"/>
      <c r="V42" s="1"/>
    </row>
    <row r="43" spans="1:22" ht="12.75">
      <c r="A43" s="10"/>
      <c r="B43" s="67">
        <v>33</v>
      </c>
      <c r="C43" s="68"/>
      <c r="D43" s="69" t="s">
        <v>492</v>
      </c>
      <c r="E43" s="69" t="s">
        <v>360</v>
      </c>
      <c r="F43" s="69" t="s">
        <v>493</v>
      </c>
      <c r="G43" s="69" t="s">
        <v>23</v>
      </c>
      <c r="H43" s="70" t="s">
        <v>494</v>
      </c>
      <c r="I43" s="71">
        <v>9</v>
      </c>
      <c r="J43" s="72">
        <v>13</v>
      </c>
      <c r="K43" s="73"/>
      <c r="L43" s="73">
        <f t="shared" si="0"/>
        <v>13</v>
      </c>
      <c r="M43" s="74">
        <v>8.5</v>
      </c>
      <c r="N43" s="74">
        <v>8</v>
      </c>
      <c r="O43" s="74">
        <v>0</v>
      </c>
      <c r="P43" s="74">
        <v>5</v>
      </c>
      <c r="Q43" s="74">
        <v>4</v>
      </c>
      <c r="R43" s="73">
        <f t="shared" si="1"/>
        <v>25.5</v>
      </c>
      <c r="S43" s="75">
        <f t="shared" si="2"/>
        <v>38.5</v>
      </c>
      <c r="T43" s="75"/>
      <c r="U43" s="62"/>
      <c r="V43" s="1"/>
    </row>
    <row r="44" spans="1:22" ht="12.75">
      <c r="A44" s="10"/>
      <c r="B44" s="67">
        <v>34</v>
      </c>
      <c r="C44" s="68"/>
      <c r="D44" s="69" t="s">
        <v>495</v>
      </c>
      <c r="E44" s="69" t="s">
        <v>50</v>
      </c>
      <c r="F44" s="69" t="s">
        <v>418</v>
      </c>
      <c r="G44" s="69" t="s">
        <v>23</v>
      </c>
      <c r="H44" s="70" t="s">
        <v>496</v>
      </c>
      <c r="I44" s="71">
        <v>9</v>
      </c>
      <c r="J44" s="72">
        <v>14.5</v>
      </c>
      <c r="K44" s="73"/>
      <c r="L44" s="73">
        <f t="shared" si="0"/>
        <v>14.5</v>
      </c>
      <c r="M44" s="74">
        <v>9.5</v>
      </c>
      <c r="N44" s="74">
        <v>3</v>
      </c>
      <c r="O44" s="74">
        <v>0</v>
      </c>
      <c r="P44" s="74">
        <v>6</v>
      </c>
      <c r="Q44" s="74">
        <v>5</v>
      </c>
      <c r="R44" s="73">
        <f t="shared" si="1"/>
        <v>23.5</v>
      </c>
      <c r="S44" s="75">
        <f t="shared" si="2"/>
        <v>38</v>
      </c>
      <c r="T44" s="75"/>
      <c r="U44" s="62"/>
      <c r="V44" s="1"/>
    </row>
    <row r="45" spans="1:22" ht="25.5">
      <c r="A45" s="10"/>
      <c r="B45" s="67">
        <v>35</v>
      </c>
      <c r="C45" s="68"/>
      <c r="D45" s="69" t="s">
        <v>497</v>
      </c>
      <c r="E45" s="69" t="s">
        <v>116</v>
      </c>
      <c r="F45" s="69" t="s">
        <v>127</v>
      </c>
      <c r="G45" s="69" t="s">
        <v>23</v>
      </c>
      <c r="H45" s="70" t="s">
        <v>261</v>
      </c>
      <c r="I45" s="71">
        <v>9</v>
      </c>
      <c r="J45" s="72">
        <v>11</v>
      </c>
      <c r="K45" s="73"/>
      <c r="L45" s="73">
        <f t="shared" si="0"/>
        <v>11</v>
      </c>
      <c r="M45" s="74">
        <v>4.5</v>
      </c>
      <c r="N45" s="74">
        <v>15</v>
      </c>
      <c r="O45" s="74">
        <v>0</v>
      </c>
      <c r="P45" s="74">
        <v>3</v>
      </c>
      <c r="Q45" s="74">
        <v>4</v>
      </c>
      <c r="R45" s="73">
        <f t="shared" si="1"/>
        <v>26.5</v>
      </c>
      <c r="S45" s="75">
        <f t="shared" si="2"/>
        <v>37.5</v>
      </c>
      <c r="T45" s="75"/>
      <c r="U45" s="62"/>
      <c r="V45" s="1"/>
    </row>
    <row r="46" spans="1:22" ht="12.75">
      <c r="A46" s="10"/>
      <c r="B46" s="67">
        <v>36</v>
      </c>
      <c r="C46" s="68"/>
      <c r="D46" s="69" t="s">
        <v>498</v>
      </c>
      <c r="E46" s="69" t="s">
        <v>112</v>
      </c>
      <c r="F46" s="69" t="s">
        <v>37</v>
      </c>
      <c r="G46" s="69" t="s">
        <v>23</v>
      </c>
      <c r="H46" s="70" t="s">
        <v>499</v>
      </c>
      <c r="I46" s="71">
        <v>9</v>
      </c>
      <c r="J46" s="72">
        <v>14</v>
      </c>
      <c r="K46" s="73"/>
      <c r="L46" s="73">
        <f t="shared" si="0"/>
        <v>14</v>
      </c>
      <c r="M46" s="74">
        <v>8.5</v>
      </c>
      <c r="N46" s="74">
        <v>9</v>
      </c>
      <c r="O46" s="74">
        <v>0</v>
      </c>
      <c r="P46" s="74">
        <v>4</v>
      </c>
      <c r="Q46" s="74">
        <v>2</v>
      </c>
      <c r="R46" s="73">
        <f t="shared" si="1"/>
        <v>23.5</v>
      </c>
      <c r="S46" s="75">
        <f t="shared" si="2"/>
        <v>37.5</v>
      </c>
      <c r="T46" s="75"/>
      <c r="U46" s="62"/>
      <c r="V46" s="1"/>
    </row>
    <row r="47" spans="1:22" ht="12.75">
      <c r="A47" s="10"/>
      <c r="B47" s="67">
        <v>37</v>
      </c>
      <c r="C47" s="68"/>
      <c r="D47" s="69" t="s">
        <v>500</v>
      </c>
      <c r="E47" s="69" t="s">
        <v>260</v>
      </c>
      <c r="F47" s="69" t="s">
        <v>37</v>
      </c>
      <c r="G47" s="69" t="s">
        <v>23</v>
      </c>
      <c r="H47" s="70" t="s">
        <v>501</v>
      </c>
      <c r="I47" s="71">
        <v>9</v>
      </c>
      <c r="J47" s="72">
        <v>14</v>
      </c>
      <c r="K47" s="73"/>
      <c r="L47" s="73">
        <f t="shared" si="0"/>
        <v>14</v>
      </c>
      <c r="M47" s="74">
        <v>6.5</v>
      </c>
      <c r="N47" s="74">
        <v>9</v>
      </c>
      <c r="O47" s="74">
        <v>0</v>
      </c>
      <c r="P47" s="74">
        <v>5</v>
      </c>
      <c r="Q47" s="74">
        <v>1.5</v>
      </c>
      <c r="R47" s="73">
        <f t="shared" si="1"/>
        <v>22</v>
      </c>
      <c r="S47" s="75">
        <f t="shared" si="2"/>
        <v>36</v>
      </c>
      <c r="T47" s="75"/>
      <c r="U47" s="62"/>
      <c r="V47" s="1"/>
    </row>
    <row r="48" spans="1:22" ht="12.75">
      <c r="A48" s="10"/>
      <c r="B48" s="67">
        <v>38</v>
      </c>
      <c r="C48" s="68"/>
      <c r="D48" s="69" t="s">
        <v>502</v>
      </c>
      <c r="E48" s="69" t="s">
        <v>292</v>
      </c>
      <c r="F48" s="69" t="s">
        <v>301</v>
      </c>
      <c r="G48" s="69" t="s">
        <v>23</v>
      </c>
      <c r="H48" s="70" t="s">
        <v>503</v>
      </c>
      <c r="I48" s="71">
        <v>9</v>
      </c>
      <c r="J48" s="72">
        <v>13.5</v>
      </c>
      <c r="K48" s="73"/>
      <c r="L48" s="73">
        <f t="shared" si="0"/>
        <v>13.5</v>
      </c>
      <c r="M48" s="74">
        <v>12.5</v>
      </c>
      <c r="N48" s="74">
        <v>0</v>
      </c>
      <c r="O48" s="74">
        <v>0</v>
      </c>
      <c r="P48" s="74">
        <v>5</v>
      </c>
      <c r="Q48" s="74">
        <v>5</v>
      </c>
      <c r="R48" s="73">
        <f t="shared" si="1"/>
        <v>22.5</v>
      </c>
      <c r="S48" s="75">
        <f t="shared" si="2"/>
        <v>36</v>
      </c>
      <c r="T48" s="75"/>
      <c r="U48" s="62"/>
      <c r="V48" s="1"/>
    </row>
    <row r="49" spans="1:22" ht="12.75">
      <c r="A49" s="10"/>
      <c r="B49" s="67">
        <v>39</v>
      </c>
      <c r="C49" s="68"/>
      <c r="D49" s="69" t="s">
        <v>504</v>
      </c>
      <c r="E49" s="69" t="s">
        <v>71</v>
      </c>
      <c r="F49" s="69" t="s">
        <v>62</v>
      </c>
      <c r="G49" s="69" t="s">
        <v>23</v>
      </c>
      <c r="H49" s="70" t="s">
        <v>505</v>
      </c>
      <c r="I49" s="71">
        <v>9</v>
      </c>
      <c r="J49" s="72">
        <v>12.5</v>
      </c>
      <c r="K49" s="73"/>
      <c r="L49" s="73">
        <f t="shared" si="0"/>
        <v>12.5</v>
      </c>
      <c r="M49" s="74">
        <v>7.5</v>
      </c>
      <c r="N49" s="74">
        <v>4</v>
      </c>
      <c r="O49" s="74">
        <v>0</v>
      </c>
      <c r="P49" s="74">
        <v>6</v>
      </c>
      <c r="Q49" s="74">
        <v>5</v>
      </c>
      <c r="R49" s="73">
        <f t="shared" si="1"/>
        <v>22.5</v>
      </c>
      <c r="S49" s="75">
        <f t="shared" si="2"/>
        <v>35</v>
      </c>
      <c r="T49" s="75"/>
      <c r="U49" s="62"/>
      <c r="V49" s="1"/>
    </row>
    <row r="50" spans="1:22" ht="12.75">
      <c r="A50" s="10"/>
      <c r="B50" s="67">
        <v>40</v>
      </c>
      <c r="C50" s="68"/>
      <c r="D50" s="69" t="s">
        <v>472</v>
      </c>
      <c r="E50" s="69" t="s">
        <v>85</v>
      </c>
      <c r="F50" s="69" t="s">
        <v>62</v>
      </c>
      <c r="G50" s="69" t="s">
        <v>23</v>
      </c>
      <c r="H50" s="70" t="s">
        <v>506</v>
      </c>
      <c r="I50" s="71">
        <v>9</v>
      </c>
      <c r="J50" s="72">
        <v>9.5</v>
      </c>
      <c r="K50" s="73"/>
      <c r="L50" s="73">
        <f t="shared" si="0"/>
        <v>9.5</v>
      </c>
      <c r="M50" s="74">
        <v>4</v>
      </c>
      <c r="N50" s="74">
        <v>10</v>
      </c>
      <c r="O50" s="74">
        <v>0</v>
      </c>
      <c r="P50" s="74">
        <v>5</v>
      </c>
      <c r="Q50" s="74">
        <v>5.5</v>
      </c>
      <c r="R50" s="73">
        <f t="shared" si="1"/>
        <v>24.5</v>
      </c>
      <c r="S50" s="75">
        <f t="shared" si="2"/>
        <v>34</v>
      </c>
      <c r="T50" s="75"/>
      <c r="U50" s="62"/>
      <c r="V50" s="1"/>
    </row>
    <row r="51" spans="1:22" ht="12.75">
      <c r="A51" s="10"/>
      <c r="B51" s="67">
        <v>41</v>
      </c>
      <c r="C51" s="68"/>
      <c r="D51" s="69" t="s">
        <v>507</v>
      </c>
      <c r="E51" s="69" t="s">
        <v>186</v>
      </c>
      <c r="F51" s="69" t="s">
        <v>104</v>
      </c>
      <c r="G51" s="69" t="s">
        <v>23</v>
      </c>
      <c r="H51" s="70" t="s">
        <v>508</v>
      </c>
      <c r="I51" s="71">
        <v>9</v>
      </c>
      <c r="J51" s="72">
        <v>7</v>
      </c>
      <c r="K51" s="73"/>
      <c r="L51" s="73">
        <f t="shared" si="0"/>
        <v>7</v>
      </c>
      <c r="M51" s="74">
        <v>7</v>
      </c>
      <c r="N51" s="74">
        <v>15</v>
      </c>
      <c r="O51" s="74">
        <v>0</v>
      </c>
      <c r="P51" s="74">
        <v>5</v>
      </c>
      <c r="Q51" s="74">
        <v>0</v>
      </c>
      <c r="R51" s="73">
        <f t="shared" si="1"/>
        <v>27</v>
      </c>
      <c r="S51" s="75">
        <f t="shared" si="2"/>
        <v>34</v>
      </c>
      <c r="T51" s="75"/>
      <c r="U51" s="62"/>
      <c r="V51" s="1"/>
    </row>
    <row r="52" spans="1:22" ht="12.75">
      <c r="A52" s="10"/>
      <c r="B52" s="67">
        <v>42</v>
      </c>
      <c r="C52" s="68"/>
      <c r="D52" s="69" t="s">
        <v>509</v>
      </c>
      <c r="E52" s="69" t="s">
        <v>29</v>
      </c>
      <c r="F52" s="69" t="s">
        <v>30</v>
      </c>
      <c r="G52" s="69" t="s">
        <v>23</v>
      </c>
      <c r="H52" s="70" t="s">
        <v>510</v>
      </c>
      <c r="I52" s="71">
        <v>9</v>
      </c>
      <c r="J52" s="72">
        <v>10</v>
      </c>
      <c r="K52" s="73"/>
      <c r="L52" s="73">
        <f t="shared" si="0"/>
        <v>10</v>
      </c>
      <c r="M52" s="74">
        <v>6.5</v>
      </c>
      <c r="N52" s="74">
        <v>4</v>
      </c>
      <c r="O52" s="74">
        <v>0</v>
      </c>
      <c r="P52" s="74">
        <v>9</v>
      </c>
      <c r="Q52" s="74">
        <v>4</v>
      </c>
      <c r="R52" s="73">
        <f t="shared" si="1"/>
        <v>23.5</v>
      </c>
      <c r="S52" s="75">
        <f t="shared" si="2"/>
        <v>33.5</v>
      </c>
      <c r="T52" s="75"/>
      <c r="U52" s="62"/>
      <c r="V52" s="1"/>
    </row>
    <row r="53" spans="1:22" ht="12.75">
      <c r="A53" s="10"/>
      <c r="B53" s="67">
        <v>43</v>
      </c>
      <c r="C53" s="68"/>
      <c r="D53" s="69" t="s">
        <v>511</v>
      </c>
      <c r="E53" s="69" t="s">
        <v>186</v>
      </c>
      <c r="F53" s="69" t="s">
        <v>74</v>
      </c>
      <c r="G53" s="69" t="s">
        <v>23</v>
      </c>
      <c r="H53" s="70" t="s">
        <v>42</v>
      </c>
      <c r="I53" s="71">
        <v>9</v>
      </c>
      <c r="J53" s="72">
        <v>11</v>
      </c>
      <c r="K53" s="73"/>
      <c r="L53" s="73">
        <f t="shared" si="0"/>
        <v>11</v>
      </c>
      <c r="M53" s="74">
        <v>4.5</v>
      </c>
      <c r="N53" s="74">
        <v>5</v>
      </c>
      <c r="O53" s="74">
        <v>0</v>
      </c>
      <c r="P53" s="74">
        <v>8</v>
      </c>
      <c r="Q53" s="74">
        <v>5</v>
      </c>
      <c r="R53" s="73">
        <f t="shared" si="1"/>
        <v>22.5</v>
      </c>
      <c r="S53" s="75">
        <f t="shared" si="2"/>
        <v>33.5</v>
      </c>
      <c r="T53" s="75"/>
      <c r="U53" s="62"/>
      <c r="V53" s="1"/>
    </row>
    <row r="54" spans="1:22" ht="12.75">
      <c r="A54" s="10"/>
      <c r="B54" s="67">
        <v>44</v>
      </c>
      <c r="C54" s="68"/>
      <c r="D54" s="69" t="s">
        <v>512</v>
      </c>
      <c r="E54" s="69" t="s">
        <v>217</v>
      </c>
      <c r="F54" s="69" t="s">
        <v>89</v>
      </c>
      <c r="G54" s="69" t="s">
        <v>23</v>
      </c>
      <c r="H54" s="70" t="s">
        <v>490</v>
      </c>
      <c r="I54" s="71">
        <v>9</v>
      </c>
      <c r="J54" s="72">
        <v>6.5</v>
      </c>
      <c r="K54" s="73"/>
      <c r="L54" s="73">
        <f t="shared" si="0"/>
        <v>6.5</v>
      </c>
      <c r="M54" s="74">
        <v>8.5</v>
      </c>
      <c r="N54" s="74">
        <v>6</v>
      </c>
      <c r="O54" s="74">
        <v>0</v>
      </c>
      <c r="P54" s="74">
        <v>6</v>
      </c>
      <c r="Q54" s="74">
        <v>6</v>
      </c>
      <c r="R54" s="73">
        <f t="shared" si="1"/>
        <v>26.5</v>
      </c>
      <c r="S54" s="75">
        <f t="shared" si="2"/>
        <v>33</v>
      </c>
      <c r="T54" s="75"/>
      <c r="U54" s="62"/>
      <c r="V54" s="1"/>
    </row>
    <row r="55" spans="1:22" ht="12.75">
      <c r="A55" s="10"/>
      <c r="B55" s="67">
        <v>45</v>
      </c>
      <c r="C55" s="68"/>
      <c r="D55" s="69" t="s">
        <v>316</v>
      </c>
      <c r="E55" s="69" t="s">
        <v>21</v>
      </c>
      <c r="F55" s="69" t="s">
        <v>51</v>
      </c>
      <c r="G55" s="69" t="s">
        <v>23</v>
      </c>
      <c r="H55" s="70" t="s">
        <v>63</v>
      </c>
      <c r="I55" s="71">
        <v>9</v>
      </c>
      <c r="J55" s="72">
        <v>11.5</v>
      </c>
      <c r="K55" s="73"/>
      <c r="L55" s="73">
        <f t="shared" si="0"/>
        <v>11.5</v>
      </c>
      <c r="M55" s="74">
        <v>11.5</v>
      </c>
      <c r="N55" s="74">
        <v>4</v>
      </c>
      <c r="O55" s="74">
        <v>0</v>
      </c>
      <c r="P55" s="74">
        <v>4</v>
      </c>
      <c r="Q55" s="74">
        <v>2</v>
      </c>
      <c r="R55" s="73">
        <f t="shared" si="1"/>
        <v>21.5</v>
      </c>
      <c r="S55" s="75">
        <f t="shared" si="2"/>
        <v>33</v>
      </c>
      <c r="T55" s="75"/>
      <c r="U55" s="62"/>
      <c r="V55" s="1"/>
    </row>
    <row r="56" spans="1:22" ht="25.5">
      <c r="A56" s="10"/>
      <c r="B56" s="67">
        <v>46</v>
      </c>
      <c r="C56" s="68"/>
      <c r="D56" s="69" t="s">
        <v>513</v>
      </c>
      <c r="E56" s="69" t="s">
        <v>292</v>
      </c>
      <c r="F56" s="69" t="s">
        <v>449</v>
      </c>
      <c r="G56" s="69" t="s">
        <v>23</v>
      </c>
      <c r="H56" s="70" t="s">
        <v>514</v>
      </c>
      <c r="I56" s="71">
        <v>9</v>
      </c>
      <c r="J56" s="72">
        <v>16.5</v>
      </c>
      <c r="K56" s="73"/>
      <c r="L56" s="73">
        <f t="shared" si="0"/>
        <v>16.5</v>
      </c>
      <c r="M56" s="74">
        <v>11</v>
      </c>
      <c r="N56" s="74">
        <v>0</v>
      </c>
      <c r="O56" s="74">
        <v>0</v>
      </c>
      <c r="P56" s="74">
        <v>3</v>
      </c>
      <c r="Q56" s="74">
        <v>2.5</v>
      </c>
      <c r="R56" s="73">
        <f t="shared" si="1"/>
        <v>16.5</v>
      </c>
      <c r="S56" s="75">
        <f t="shared" si="2"/>
        <v>33</v>
      </c>
      <c r="T56" s="75"/>
      <c r="U56" s="62"/>
      <c r="V56" s="1"/>
    </row>
    <row r="57" spans="1:22" ht="25.5">
      <c r="A57" s="10"/>
      <c r="B57" s="67">
        <v>47</v>
      </c>
      <c r="C57" s="68"/>
      <c r="D57" s="69" t="s">
        <v>515</v>
      </c>
      <c r="E57" s="69" t="s">
        <v>516</v>
      </c>
      <c r="F57" s="69" t="s">
        <v>127</v>
      </c>
      <c r="G57" s="69" t="s">
        <v>23</v>
      </c>
      <c r="H57" s="70" t="s">
        <v>261</v>
      </c>
      <c r="I57" s="71">
        <v>9</v>
      </c>
      <c r="J57" s="72">
        <v>10.5</v>
      </c>
      <c r="K57" s="73"/>
      <c r="L57" s="73">
        <f t="shared" si="0"/>
        <v>10.5</v>
      </c>
      <c r="M57" s="74">
        <v>7.5</v>
      </c>
      <c r="N57" s="74">
        <v>4</v>
      </c>
      <c r="O57" s="74">
        <v>0</v>
      </c>
      <c r="P57" s="74">
        <v>4</v>
      </c>
      <c r="Q57" s="74">
        <v>6.5</v>
      </c>
      <c r="R57" s="73">
        <f t="shared" si="1"/>
        <v>22</v>
      </c>
      <c r="S57" s="75">
        <f t="shared" si="2"/>
        <v>32.5</v>
      </c>
      <c r="T57" s="75"/>
      <c r="U57" s="62"/>
      <c r="V57" s="1"/>
    </row>
    <row r="58" spans="1:22" ht="12.75">
      <c r="A58" s="10"/>
      <c r="B58" s="67">
        <v>48</v>
      </c>
      <c r="C58" s="68"/>
      <c r="D58" s="69" t="s">
        <v>517</v>
      </c>
      <c r="E58" s="69" t="s">
        <v>354</v>
      </c>
      <c r="F58" s="69" t="s">
        <v>390</v>
      </c>
      <c r="G58" s="69" t="s">
        <v>23</v>
      </c>
      <c r="H58" s="70" t="s">
        <v>42</v>
      </c>
      <c r="I58" s="71">
        <v>9</v>
      </c>
      <c r="J58" s="72">
        <v>10.5</v>
      </c>
      <c r="K58" s="73"/>
      <c r="L58" s="73">
        <f t="shared" si="0"/>
        <v>10.5</v>
      </c>
      <c r="M58" s="74">
        <v>4</v>
      </c>
      <c r="N58" s="74">
        <v>11</v>
      </c>
      <c r="O58" s="74">
        <v>0</v>
      </c>
      <c r="P58" s="74">
        <v>3</v>
      </c>
      <c r="Q58" s="74">
        <v>4</v>
      </c>
      <c r="R58" s="73">
        <f t="shared" si="1"/>
        <v>22</v>
      </c>
      <c r="S58" s="75">
        <f t="shared" si="2"/>
        <v>32.5</v>
      </c>
      <c r="T58" s="75"/>
      <c r="U58" s="62"/>
      <c r="V58" s="1"/>
    </row>
    <row r="59" spans="1:22" ht="12.75">
      <c r="A59" s="10"/>
      <c r="B59" s="67">
        <v>49</v>
      </c>
      <c r="C59" s="68"/>
      <c r="D59" s="69" t="s">
        <v>518</v>
      </c>
      <c r="E59" s="69" t="s">
        <v>519</v>
      </c>
      <c r="F59" s="69" t="s">
        <v>520</v>
      </c>
      <c r="G59" s="69" t="s">
        <v>23</v>
      </c>
      <c r="H59" s="70" t="s">
        <v>521</v>
      </c>
      <c r="I59" s="71">
        <v>9</v>
      </c>
      <c r="J59" s="72">
        <v>11.5</v>
      </c>
      <c r="K59" s="73"/>
      <c r="L59" s="73">
        <f t="shared" si="0"/>
        <v>11.5</v>
      </c>
      <c r="M59" s="74">
        <v>2.5</v>
      </c>
      <c r="N59" s="74">
        <v>13</v>
      </c>
      <c r="O59" s="74">
        <v>0</v>
      </c>
      <c r="P59" s="74">
        <v>0</v>
      </c>
      <c r="Q59" s="74">
        <v>4</v>
      </c>
      <c r="R59" s="73">
        <f t="shared" si="1"/>
        <v>19.5</v>
      </c>
      <c r="S59" s="75">
        <f t="shared" si="2"/>
        <v>31</v>
      </c>
      <c r="T59" s="75"/>
      <c r="U59" s="62"/>
      <c r="V59" s="1"/>
    </row>
    <row r="60" spans="1:22" ht="12.75">
      <c r="A60" s="10"/>
      <c r="B60" s="67">
        <v>50</v>
      </c>
      <c r="C60" s="68"/>
      <c r="D60" s="69" t="s">
        <v>522</v>
      </c>
      <c r="E60" s="69" t="s">
        <v>96</v>
      </c>
      <c r="F60" s="69" t="s">
        <v>523</v>
      </c>
      <c r="G60" s="69" t="s">
        <v>23</v>
      </c>
      <c r="H60" s="70" t="s">
        <v>524</v>
      </c>
      <c r="I60" s="71">
        <v>9</v>
      </c>
      <c r="J60" s="72">
        <v>15.5</v>
      </c>
      <c r="K60" s="73"/>
      <c r="L60" s="73">
        <f t="shared" si="0"/>
        <v>15.5</v>
      </c>
      <c r="M60" s="74">
        <v>7</v>
      </c>
      <c r="N60" s="74">
        <v>0</v>
      </c>
      <c r="O60" s="74">
        <v>0</v>
      </c>
      <c r="P60" s="74">
        <v>5</v>
      </c>
      <c r="Q60" s="74">
        <v>3</v>
      </c>
      <c r="R60" s="73">
        <f t="shared" si="1"/>
        <v>15</v>
      </c>
      <c r="S60" s="75">
        <f t="shared" si="2"/>
        <v>30.5</v>
      </c>
      <c r="T60" s="75"/>
      <c r="U60" s="62"/>
      <c r="V60" s="1"/>
    </row>
    <row r="61" spans="1:22" ht="12.75">
      <c r="A61" s="10"/>
      <c r="B61" s="67">
        <v>51</v>
      </c>
      <c r="C61" s="68"/>
      <c r="D61" s="69" t="s">
        <v>525</v>
      </c>
      <c r="E61" s="69" t="s">
        <v>526</v>
      </c>
      <c r="F61" s="69" t="s">
        <v>309</v>
      </c>
      <c r="G61" s="69" t="s">
        <v>23</v>
      </c>
      <c r="H61" s="70" t="s">
        <v>490</v>
      </c>
      <c r="I61" s="71">
        <v>9</v>
      </c>
      <c r="J61" s="72">
        <v>12.5</v>
      </c>
      <c r="K61" s="73"/>
      <c r="L61" s="73">
        <f t="shared" si="0"/>
        <v>12.5</v>
      </c>
      <c r="M61" s="74">
        <v>9</v>
      </c>
      <c r="N61" s="74">
        <v>0</v>
      </c>
      <c r="O61" s="74">
        <v>0</v>
      </c>
      <c r="P61" s="74">
        <v>5</v>
      </c>
      <c r="Q61" s="74">
        <v>3.5</v>
      </c>
      <c r="R61" s="73">
        <f t="shared" si="1"/>
        <v>17.5</v>
      </c>
      <c r="S61" s="75">
        <f t="shared" si="2"/>
        <v>30</v>
      </c>
      <c r="T61" s="75"/>
      <c r="U61" s="62"/>
      <c r="V61" s="1"/>
    </row>
    <row r="62" spans="1:22" ht="12.75">
      <c r="A62" s="10"/>
      <c r="B62" s="67">
        <v>52</v>
      </c>
      <c r="C62" s="68"/>
      <c r="D62" s="69" t="s">
        <v>527</v>
      </c>
      <c r="E62" s="69" t="s">
        <v>528</v>
      </c>
      <c r="F62" s="69" t="s">
        <v>127</v>
      </c>
      <c r="G62" s="69" t="s">
        <v>23</v>
      </c>
      <c r="H62" s="70" t="s">
        <v>529</v>
      </c>
      <c r="I62" s="71">
        <v>9</v>
      </c>
      <c r="J62" s="72">
        <v>14</v>
      </c>
      <c r="K62" s="73"/>
      <c r="L62" s="73">
        <f t="shared" si="0"/>
        <v>14</v>
      </c>
      <c r="M62" s="74">
        <v>4</v>
      </c>
      <c r="N62" s="74">
        <v>0</v>
      </c>
      <c r="O62" s="74">
        <v>0</v>
      </c>
      <c r="P62" s="74">
        <v>7</v>
      </c>
      <c r="Q62" s="74">
        <v>5</v>
      </c>
      <c r="R62" s="73">
        <f t="shared" si="1"/>
        <v>16</v>
      </c>
      <c r="S62" s="75">
        <f t="shared" si="2"/>
        <v>30</v>
      </c>
      <c r="T62" s="75"/>
      <c r="U62" s="62"/>
      <c r="V62" s="1"/>
    </row>
    <row r="63" spans="1:22" ht="12.75">
      <c r="A63" s="10"/>
      <c r="B63" s="67">
        <v>53</v>
      </c>
      <c r="C63" s="68"/>
      <c r="D63" s="69" t="s">
        <v>530</v>
      </c>
      <c r="E63" s="69" t="s">
        <v>44</v>
      </c>
      <c r="F63" s="69" t="s">
        <v>531</v>
      </c>
      <c r="G63" s="69" t="s">
        <v>23</v>
      </c>
      <c r="H63" s="70" t="s">
        <v>34</v>
      </c>
      <c r="I63" s="71">
        <v>9</v>
      </c>
      <c r="J63" s="72">
        <v>13.5</v>
      </c>
      <c r="K63" s="73"/>
      <c r="L63" s="73">
        <f t="shared" si="0"/>
        <v>13.5</v>
      </c>
      <c r="M63" s="74">
        <v>5</v>
      </c>
      <c r="N63" s="74">
        <v>0</v>
      </c>
      <c r="O63" s="74">
        <v>0</v>
      </c>
      <c r="P63" s="74">
        <v>3</v>
      </c>
      <c r="Q63" s="74">
        <v>8</v>
      </c>
      <c r="R63" s="73">
        <f t="shared" si="1"/>
        <v>16</v>
      </c>
      <c r="S63" s="75">
        <f t="shared" si="2"/>
        <v>29.5</v>
      </c>
      <c r="T63" s="75"/>
      <c r="U63" s="62"/>
      <c r="V63" s="1"/>
    </row>
    <row r="64" spans="1:22" ht="12.75">
      <c r="A64" s="10"/>
      <c r="B64" s="67">
        <v>54</v>
      </c>
      <c r="C64" s="68"/>
      <c r="D64" s="69" t="s">
        <v>532</v>
      </c>
      <c r="E64" s="69" t="s">
        <v>471</v>
      </c>
      <c r="F64" s="69" t="s">
        <v>74</v>
      </c>
      <c r="G64" s="69" t="s">
        <v>23</v>
      </c>
      <c r="H64" s="70" t="s">
        <v>533</v>
      </c>
      <c r="I64" s="71">
        <v>9</v>
      </c>
      <c r="J64" s="72">
        <v>8.5</v>
      </c>
      <c r="K64" s="73"/>
      <c r="L64" s="73">
        <f t="shared" si="0"/>
        <v>8.5</v>
      </c>
      <c r="M64" s="74">
        <v>6.5</v>
      </c>
      <c r="N64" s="74">
        <v>2</v>
      </c>
      <c r="O64" s="74">
        <v>0</v>
      </c>
      <c r="P64" s="74">
        <v>5</v>
      </c>
      <c r="Q64" s="74">
        <v>7.5</v>
      </c>
      <c r="R64" s="73">
        <f t="shared" si="1"/>
        <v>21</v>
      </c>
      <c r="S64" s="75">
        <f t="shared" si="2"/>
        <v>29.5</v>
      </c>
      <c r="T64" s="75"/>
      <c r="U64" s="62"/>
      <c r="V64" s="1"/>
    </row>
    <row r="65" spans="1:22" ht="12.75">
      <c r="A65" s="10"/>
      <c r="B65" s="67">
        <v>55</v>
      </c>
      <c r="C65" s="68"/>
      <c r="D65" s="69" t="s">
        <v>534</v>
      </c>
      <c r="E65" s="69" t="s">
        <v>535</v>
      </c>
      <c r="F65" s="69" t="s">
        <v>228</v>
      </c>
      <c r="G65" s="69" t="s">
        <v>23</v>
      </c>
      <c r="H65" s="70" t="s">
        <v>536</v>
      </c>
      <c r="I65" s="71">
        <v>9</v>
      </c>
      <c r="J65" s="72">
        <v>12.5</v>
      </c>
      <c r="K65" s="73"/>
      <c r="L65" s="73">
        <f t="shared" si="0"/>
        <v>12.5</v>
      </c>
      <c r="M65" s="74">
        <v>5.5</v>
      </c>
      <c r="N65" s="74">
        <v>0</v>
      </c>
      <c r="O65" s="74">
        <v>0</v>
      </c>
      <c r="P65" s="74">
        <v>7</v>
      </c>
      <c r="Q65" s="74">
        <v>4</v>
      </c>
      <c r="R65" s="73">
        <f t="shared" si="1"/>
        <v>16.5</v>
      </c>
      <c r="S65" s="75">
        <f t="shared" si="2"/>
        <v>29</v>
      </c>
      <c r="T65" s="75"/>
      <c r="U65" s="62"/>
      <c r="V65" s="1"/>
    </row>
    <row r="66" spans="1:22" ht="12.75">
      <c r="A66" s="10"/>
      <c r="B66" s="67">
        <v>56</v>
      </c>
      <c r="C66" s="68"/>
      <c r="D66" s="69" t="s">
        <v>537</v>
      </c>
      <c r="E66" s="69" t="s">
        <v>471</v>
      </c>
      <c r="F66" s="69" t="s">
        <v>82</v>
      </c>
      <c r="G66" s="69" t="s">
        <v>23</v>
      </c>
      <c r="H66" s="70" t="s">
        <v>538</v>
      </c>
      <c r="I66" s="71">
        <v>9</v>
      </c>
      <c r="J66" s="72">
        <v>14</v>
      </c>
      <c r="K66" s="73"/>
      <c r="L66" s="73">
        <f t="shared" si="0"/>
        <v>14</v>
      </c>
      <c r="M66" s="74">
        <v>7</v>
      </c>
      <c r="N66" s="74">
        <v>1</v>
      </c>
      <c r="O66" s="74">
        <v>0</v>
      </c>
      <c r="P66" s="74">
        <v>4</v>
      </c>
      <c r="Q66" s="74">
        <v>2.5</v>
      </c>
      <c r="R66" s="73">
        <f t="shared" si="1"/>
        <v>14.5</v>
      </c>
      <c r="S66" s="75">
        <f t="shared" si="2"/>
        <v>28.5</v>
      </c>
      <c r="T66" s="75"/>
      <c r="U66" s="62"/>
      <c r="V66" s="1"/>
    </row>
    <row r="67" spans="1:22" ht="12.75">
      <c r="A67" s="10"/>
      <c r="B67" s="67">
        <v>57</v>
      </c>
      <c r="C67" s="68"/>
      <c r="D67" s="69" t="s">
        <v>539</v>
      </c>
      <c r="E67" s="69" t="s">
        <v>540</v>
      </c>
      <c r="F67" s="69" t="s">
        <v>362</v>
      </c>
      <c r="G67" s="69" t="s">
        <v>23</v>
      </c>
      <c r="H67" s="70" t="s">
        <v>490</v>
      </c>
      <c r="I67" s="71">
        <v>9</v>
      </c>
      <c r="J67" s="72">
        <v>16.5</v>
      </c>
      <c r="K67" s="73"/>
      <c r="L67" s="73">
        <f t="shared" si="0"/>
        <v>16.5</v>
      </c>
      <c r="M67" s="74">
        <v>4</v>
      </c>
      <c r="N67" s="74">
        <v>2</v>
      </c>
      <c r="O67" s="74">
        <v>0</v>
      </c>
      <c r="P67" s="74">
        <v>1</v>
      </c>
      <c r="Q67" s="74">
        <v>5</v>
      </c>
      <c r="R67" s="73">
        <f t="shared" si="1"/>
        <v>12</v>
      </c>
      <c r="S67" s="75">
        <f t="shared" si="2"/>
        <v>28.5</v>
      </c>
      <c r="T67" s="75"/>
      <c r="U67" s="62"/>
      <c r="V67" s="1"/>
    </row>
    <row r="68" spans="1:22" ht="12.75">
      <c r="A68" s="10"/>
      <c r="B68" s="67">
        <v>58</v>
      </c>
      <c r="C68" s="68"/>
      <c r="D68" s="69" t="s">
        <v>541</v>
      </c>
      <c r="E68" s="69" t="s">
        <v>360</v>
      </c>
      <c r="F68" s="69" t="s">
        <v>45</v>
      </c>
      <c r="G68" s="69" t="s">
        <v>23</v>
      </c>
      <c r="H68" s="70" t="s">
        <v>542</v>
      </c>
      <c r="I68" s="71">
        <v>9</v>
      </c>
      <c r="J68" s="72">
        <v>13</v>
      </c>
      <c r="K68" s="73"/>
      <c r="L68" s="73">
        <f t="shared" si="0"/>
        <v>13</v>
      </c>
      <c r="M68" s="74">
        <v>6.5</v>
      </c>
      <c r="N68" s="74">
        <v>0</v>
      </c>
      <c r="O68" s="74">
        <v>0</v>
      </c>
      <c r="P68" s="74">
        <v>4</v>
      </c>
      <c r="Q68" s="74">
        <v>4.5</v>
      </c>
      <c r="R68" s="73">
        <f t="shared" si="1"/>
        <v>15</v>
      </c>
      <c r="S68" s="75">
        <f t="shared" si="2"/>
        <v>28</v>
      </c>
      <c r="T68" s="75"/>
      <c r="U68" s="62"/>
      <c r="V68" s="1"/>
    </row>
    <row r="69" spans="1:22" ht="12.75">
      <c r="A69" s="10"/>
      <c r="B69" s="67">
        <v>59</v>
      </c>
      <c r="C69" s="68"/>
      <c r="D69" s="69" t="s">
        <v>543</v>
      </c>
      <c r="E69" s="69" t="s">
        <v>544</v>
      </c>
      <c r="F69" s="69" t="s">
        <v>545</v>
      </c>
      <c r="G69" s="69" t="s">
        <v>23</v>
      </c>
      <c r="H69" s="70" t="s">
        <v>533</v>
      </c>
      <c r="I69" s="71">
        <v>9</v>
      </c>
      <c r="J69" s="72">
        <v>9</v>
      </c>
      <c r="K69" s="73"/>
      <c r="L69" s="73">
        <f t="shared" si="0"/>
        <v>9</v>
      </c>
      <c r="M69" s="74">
        <v>10.5</v>
      </c>
      <c r="N69" s="74">
        <v>0</v>
      </c>
      <c r="O69" s="74">
        <v>0</v>
      </c>
      <c r="P69" s="74">
        <v>4</v>
      </c>
      <c r="Q69" s="74">
        <v>4.5</v>
      </c>
      <c r="R69" s="73">
        <f t="shared" si="1"/>
        <v>19</v>
      </c>
      <c r="S69" s="75">
        <f t="shared" si="2"/>
        <v>28</v>
      </c>
      <c r="T69" s="75"/>
      <c r="U69" s="62"/>
      <c r="V69" s="1"/>
    </row>
    <row r="70" spans="1:22" ht="12.75">
      <c r="A70" s="10"/>
      <c r="B70" s="67">
        <v>60</v>
      </c>
      <c r="C70" s="68"/>
      <c r="D70" s="69" t="s">
        <v>546</v>
      </c>
      <c r="E70" s="69" t="s">
        <v>516</v>
      </c>
      <c r="F70" s="69" t="s">
        <v>309</v>
      </c>
      <c r="G70" s="69" t="s">
        <v>23</v>
      </c>
      <c r="H70" s="70" t="s">
        <v>538</v>
      </c>
      <c r="I70" s="71">
        <v>9</v>
      </c>
      <c r="J70" s="76">
        <v>11.5</v>
      </c>
      <c r="K70" s="73"/>
      <c r="L70" s="73">
        <f t="shared" si="0"/>
        <v>11.5</v>
      </c>
      <c r="M70" s="74">
        <v>5</v>
      </c>
      <c r="N70" s="74">
        <v>0</v>
      </c>
      <c r="O70" s="74">
        <v>0</v>
      </c>
      <c r="P70" s="74">
        <v>7</v>
      </c>
      <c r="Q70" s="74">
        <v>4</v>
      </c>
      <c r="R70" s="73">
        <f t="shared" si="1"/>
        <v>16</v>
      </c>
      <c r="S70" s="75">
        <f t="shared" si="2"/>
        <v>27.5</v>
      </c>
      <c r="T70" s="75"/>
      <c r="U70" s="62"/>
      <c r="V70" s="1"/>
    </row>
    <row r="71" spans="1:22" ht="12.75">
      <c r="A71" s="10"/>
      <c r="B71" s="67">
        <v>61</v>
      </c>
      <c r="C71" s="68"/>
      <c r="D71" s="69" t="s">
        <v>547</v>
      </c>
      <c r="E71" s="69" t="s">
        <v>548</v>
      </c>
      <c r="F71" s="69" t="s">
        <v>104</v>
      </c>
      <c r="G71" s="69" t="s">
        <v>23</v>
      </c>
      <c r="H71" s="70" t="s">
        <v>57</v>
      </c>
      <c r="I71" s="71">
        <v>9</v>
      </c>
      <c r="J71" s="72">
        <v>11.5</v>
      </c>
      <c r="K71" s="73"/>
      <c r="L71" s="73">
        <f t="shared" si="0"/>
        <v>11.5</v>
      </c>
      <c r="M71" s="74">
        <v>8.5</v>
      </c>
      <c r="N71" s="74">
        <v>0</v>
      </c>
      <c r="O71" s="74">
        <v>0</v>
      </c>
      <c r="P71" s="74">
        <v>5</v>
      </c>
      <c r="Q71" s="74">
        <v>2.5</v>
      </c>
      <c r="R71" s="73">
        <f t="shared" si="1"/>
        <v>16</v>
      </c>
      <c r="S71" s="75">
        <f t="shared" si="2"/>
        <v>27.5</v>
      </c>
      <c r="T71" s="75"/>
      <c r="U71" s="62"/>
      <c r="V71" s="1"/>
    </row>
    <row r="72" spans="1:22" ht="12.75">
      <c r="A72" s="10"/>
      <c r="B72" s="67">
        <v>62</v>
      </c>
      <c r="C72" s="68"/>
      <c r="D72" s="69" t="s">
        <v>549</v>
      </c>
      <c r="E72" s="69" t="s">
        <v>40</v>
      </c>
      <c r="F72" s="69" t="s">
        <v>62</v>
      </c>
      <c r="G72" s="69" t="s">
        <v>23</v>
      </c>
      <c r="H72" s="70" t="s">
        <v>499</v>
      </c>
      <c r="I72" s="71">
        <v>9</v>
      </c>
      <c r="J72" s="72">
        <v>5.5</v>
      </c>
      <c r="K72" s="73"/>
      <c r="L72" s="73">
        <f t="shared" si="0"/>
        <v>5.5</v>
      </c>
      <c r="M72" s="74">
        <v>7.5</v>
      </c>
      <c r="N72" s="74">
        <v>4</v>
      </c>
      <c r="O72" s="74">
        <v>0</v>
      </c>
      <c r="P72" s="74">
        <v>3</v>
      </c>
      <c r="Q72" s="74">
        <v>7</v>
      </c>
      <c r="R72" s="73">
        <f t="shared" si="1"/>
        <v>21.5</v>
      </c>
      <c r="S72" s="75">
        <f t="shared" si="2"/>
        <v>27</v>
      </c>
      <c r="T72" s="75"/>
      <c r="U72" s="62"/>
      <c r="V72" s="1"/>
    </row>
    <row r="73" spans="1:22" ht="12.75">
      <c r="A73" s="10"/>
      <c r="B73" s="67">
        <v>63</v>
      </c>
      <c r="C73" s="68"/>
      <c r="D73" s="69" t="s">
        <v>550</v>
      </c>
      <c r="E73" s="69" t="s">
        <v>551</v>
      </c>
      <c r="F73" s="69" t="s">
        <v>552</v>
      </c>
      <c r="G73" s="69" t="s">
        <v>23</v>
      </c>
      <c r="H73" s="70" t="s">
        <v>42</v>
      </c>
      <c r="I73" s="71">
        <v>9</v>
      </c>
      <c r="J73" s="72">
        <v>6</v>
      </c>
      <c r="K73" s="73"/>
      <c r="L73" s="73">
        <f t="shared" si="0"/>
        <v>6</v>
      </c>
      <c r="M73" s="74">
        <v>6.5</v>
      </c>
      <c r="N73" s="74">
        <v>7</v>
      </c>
      <c r="O73" s="74">
        <v>0</v>
      </c>
      <c r="P73" s="74">
        <v>3</v>
      </c>
      <c r="Q73" s="74">
        <v>3</v>
      </c>
      <c r="R73" s="73">
        <f t="shared" si="1"/>
        <v>19.5</v>
      </c>
      <c r="S73" s="75">
        <f t="shared" si="2"/>
        <v>25.5</v>
      </c>
      <c r="T73" s="75"/>
      <c r="U73" s="62"/>
      <c r="V73" s="1"/>
    </row>
    <row r="74" spans="1:22" ht="25.5">
      <c r="A74" s="10"/>
      <c r="B74" s="67">
        <v>64</v>
      </c>
      <c r="C74" s="68"/>
      <c r="D74" s="69" t="s">
        <v>553</v>
      </c>
      <c r="E74" s="69" t="s">
        <v>188</v>
      </c>
      <c r="F74" s="69" t="s">
        <v>554</v>
      </c>
      <c r="G74" s="69" t="s">
        <v>23</v>
      </c>
      <c r="H74" s="70" t="s">
        <v>296</v>
      </c>
      <c r="I74" s="71">
        <v>9</v>
      </c>
      <c r="J74" s="72">
        <v>11</v>
      </c>
      <c r="K74" s="73"/>
      <c r="L74" s="73">
        <f t="shared" si="0"/>
        <v>11</v>
      </c>
      <c r="M74" s="74">
        <v>8.5</v>
      </c>
      <c r="N74" s="74">
        <v>0</v>
      </c>
      <c r="O74" s="74">
        <v>0</v>
      </c>
      <c r="P74" s="74">
        <v>4</v>
      </c>
      <c r="Q74" s="74">
        <v>2</v>
      </c>
      <c r="R74" s="73">
        <f t="shared" si="1"/>
        <v>14.5</v>
      </c>
      <c r="S74" s="75">
        <f t="shared" si="2"/>
        <v>25.5</v>
      </c>
      <c r="T74" s="75"/>
      <c r="U74" s="62"/>
      <c r="V74" s="1"/>
    </row>
    <row r="75" spans="1:22" ht="12.75">
      <c r="A75" s="10"/>
      <c r="B75" s="67">
        <v>65</v>
      </c>
      <c r="C75" s="68"/>
      <c r="D75" s="69" t="s">
        <v>555</v>
      </c>
      <c r="E75" s="69" t="s">
        <v>59</v>
      </c>
      <c r="F75" s="69" t="s">
        <v>22</v>
      </c>
      <c r="G75" s="69" t="s">
        <v>23</v>
      </c>
      <c r="H75" s="70" t="s">
        <v>499</v>
      </c>
      <c r="I75" s="71">
        <v>9</v>
      </c>
      <c r="J75" s="72">
        <v>10.5</v>
      </c>
      <c r="K75" s="73"/>
      <c r="L75" s="73">
        <f aca="true" t="shared" si="3" ref="L75:L119">J75+K75</f>
        <v>10.5</v>
      </c>
      <c r="M75" s="74">
        <v>4</v>
      </c>
      <c r="N75" s="74">
        <v>4</v>
      </c>
      <c r="O75" s="74">
        <v>0</v>
      </c>
      <c r="P75" s="74">
        <v>5</v>
      </c>
      <c r="Q75" s="74">
        <v>2</v>
      </c>
      <c r="R75" s="73">
        <f aca="true" t="shared" si="4" ref="R75:R114">SUM(M75:Q75)</f>
        <v>15</v>
      </c>
      <c r="S75" s="75">
        <f aca="true" t="shared" si="5" ref="S75:S119">L75+R75</f>
        <v>25.5</v>
      </c>
      <c r="T75" s="75"/>
      <c r="U75" s="62"/>
      <c r="V75" s="1"/>
    </row>
    <row r="76" spans="1:22" ht="12.75">
      <c r="A76" s="10"/>
      <c r="B76" s="67">
        <v>66</v>
      </c>
      <c r="C76" s="68"/>
      <c r="D76" s="69" t="s">
        <v>556</v>
      </c>
      <c r="E76" s="69" t="s">
        <v>29</v>
      </c>
      <c r="F76" s="69" t="s">
        <v>51</v>
      </c>
      <c r="G76" s="69" t="s">
        <v>23</v>
      </c>
      <c r="H76" s="70" t="s">
        <v>478</v>
      </c>
      <c r="I76" s="71">
        <v>9</v>
      </c>
      <c r="J76" s="72">
        <v>8.5</v>
      </c>
      <c r="K76" s="73"/>
      <c r="L76" s="73">
        <f t="shared" si="3"/>
        <v>8.5</v>
      </c>
      <c r="M76" s="74">
        <v>7.5</v>
      </c>
      <c r="N76" s="74">
        <v>0</v>
      </c>
      <c r="O76" s="74">
        <v>0</v>
      </c>
      <c r="P76" s="74">
        <v>4</v>
      </c>
      <c r="Q76" s="74">
        <v>5</v>
      </c>
      <c r="R76" s="73">
        <f t="shared" si="4"/>
        <v>16.5</v>
      </c>
      <c r="S76" s="75">
        <f t="shared" si="5"/>
        <v>25</v>
      </c>
      <c r="T76" s="75"/>
      <c r="U76" s="62"/>
      <c r="V76" s="1"/>
    </row>
    <row r="77" spans="1:22" ht="12.75">
      <c r="A77" s="10"/>
      <c r="B77" s="67">
        <v>67</v>
      </c>
      <c r="C77" s="68"/>
      <c r="D77" s="69" t="s">
        <v>557</v>
      </c>
      <c r="E77" s="69" t="s">
        <v>50</v>
      </c>
      <c r="F77" s="69" t="s">
        <v>283</v>
      </c>
      <c r="G77" s="69" t="s">
        <v>23</v>
      </c>
      <c r="H77" s="70" t="s">
        <v>558</v>
      </c>
      <c r="I77" s="71">
        <v>9</v>
      </c>
      <c r="J77" s="72">
        <v>8.5</v>
      </c>
      <c r="K77" s="73"/>
      <c r="L77" s="73">
        <f t="shared" si="3"/>
        <v>8.5</v>
      </c>
      <c r="M77" s="74">
        <v>6</v>
      </c>
      <c r="N77" s="74">
        <v>0</v>
      </c>
      <c r="O77" s="74">
        <v>0</v>
      </c>
      <c r="P77" s="74">
        <v>5</v>
      </c>
      <c r="Q77" s="74">
        <v>5</v>
      </c>
      <c r="R77" s="73">
        <f t="shared" si="4"/>
        <v>16</v>
      </c>
      <c r="S77" s="75">
        <f t="shared" si="5"/>
        <v>24.5</v>
      </c>
      <c r="T77" s="75"/>
      <c r="U77" s="62"/>
      <c r="V77" s="1"/>
    </row>
    <row r="78" spans="1:22" ht="12.75">
      <c r="A78" s="10"/>
      <c r="B78" s="67">
        <v>68</v>
      </c>
      <c r="C78" s="68"/>
      <c r="D78" s="69" t="s">
        <v>559</v>
      </c>
      <c r="E78" s="69" t="s">
        <v>489</v>
      </c>
      <c r="F78" s="69" t="s">
        <v>82</v>
      </c>
      <c r="G78" s="69" t="s">
        <v>23</v>
      </c>
      <c r="H78" s="70" t="s">
        <v>538</v>
      </c>
      <c r="I78" s="71">
        <v>9</v>
      </c>
      <c r="J78" s="72">
        <v>13</v>
      </c>
      <c r="K78" s="73"/>
      <c r="L78" s="73">
        <f t="shared" si="3"/>
        <v>13</v>
      </c>
      <c r="M78" s="74">
        <v>4</v>
      </c>
      <c r="N78" s="74">
        <v>0</v>
      </c>
      <c r="O78" s="74">
        <v>0</v>
      </c>
      <c r="P78" s="74">
        <v>4</v>
      </c>
      <c r="Q78" s="74">
        <v>3</v>
      </c>
      <c r="R78" s="73">
        <f t="shared" si="4"/>
        <v>11</v>
      </c>
      <c r="S78" s="75">
        <f t="shared" si="5"/>
        <v>24</v>
      </c>
      <c r="T78" s="75"/>
      <c r="U78" s="62"/>
      <c r="V78" s="1"/>
    </row>
    <row r="79" spans="1:22" ht="12.75">
      <c r="A79" s="10"/>
      <c r="B79" s="67">
        <v>69</v>
      </c>
      <c r="C79" s="68"/>
      <c r="D79" s="69" t="s">
        <v>560</v>
      </c>
      <c r="E79" s="69" t="s">
        <v>242</v>
      </c>
      <c r="F79" s="69" t="s">
        <v>37</v>
      </c>
      <c r="G79" s="69" t="s">
        <v>23</v>
      </c>
      <c r="H79" s="70" t="s">
        <v>42</v>
      </c>
      <c r="I79" s="71">
        <v>9</v>
      </c>
      <c r="J79" s="72">
        <v>7.5</v>
      </c>
      <c r="K79" s="73"/>
      <c r="L79" s="73">
        <f t="shared" si="3"/>
        <v>7.5</v>
      </c>
      <c r="M79" s="74">
        <v>5</v>
      </c>
      <c r="N79" s="74">
        <v>0</v>
      </c>
      <c r="O79" s="74">
        <v>0</v>
      </c>
      <c r="P79" s="74">
        <v>6</v>
      </c>
      <c r="Q79" s="74">
        <v>4.5</v>
      </c>
      <c r="R79" s="73">
        <f t="shared" si="4"/>
        <v>15.5</v>
      </c>
      <c r="S79" s="75">
        <f t="shared" si="5"/>
        <v>23</v>
      </c>
      <c r="T79" s="75"/>
      <c r="U79" s="62"/>
      <c r="V79" s="1"/>
    </row>
    <row r="80" spans="1:22" ht="12.75">
      <c r="A80" s="10"/>
      <c r="B80" s="67">
        <v>70</v>
      </c>
      <c r="C80" s="68"/>
      <c r="D80" s="69" t="s">
        <v>561</v>
      </c>
      <c r="E80" s="69" t="s">
        <v>29</v>
      </c>
      <c r="F80" s="69" t="s">
        <v>62</v>
      </c>
      <c r="G80" s="69" t="s">
        <v>23</v>
      </c>
      <c r="H80" s="70" t="s">
        <v>533</v>
      </c>
      <c r="I80" s="71">
        <v>9</v>
      </c>
      <c r="J80" s="72">
        <v>9.5</v>
      </c>
      <c r="K80" s="73"/>
      <c r="L80" s="73">
        <f t="shared" si="3"/>
        <v>9.5</v>
      </c>
      <c r="M80" s="74">
        <v>5</v>
      </c>
      <c r="N80" s="74">
        <v>3</v>
      </c>
      <c r="O80" s="74">
        <v>0</v>
      </c>
      <c r="P80" s="74">
        <v>2</v>
      </c>
      <c r="Q80" s="74">
        <v>3</v>
      </c>
      <c r="R80" s="73">
        <f t="shared" si="4"/>
        <v>13</v>
      </c>
      <c r="S80" s="75">
        <f t="shared" si="5"/>
        <v>22.5</v>
      </c>
      <c r="T80" s="75"/>
      <c r="U80" s="62"/>
      <c r="V80" s="1"/>
    </row>
    <row r="81" spans="1:22" ht="12.75">
      <c r="A81" s="10"/>
      <c r="B81" s="67">
        <v>71</v>
      </c>
      <c r="C81" s="68"/>
      <c r="D81" s="69" t="s">
        <v>562</v>
      </c>
      <c r="E81" s="69" t="s">
        <v>116</v>
      </c>
      <c r="F81" s="69" t="s">
        <v>151</v>
      </c>
      <c r="G81" s="69" t="s">
        <v>23</v>
      </c>
      <c r="H81" s="70" t="s">
        <v>542</v>
      </c>
      <c r="I81" s="71">
        <v>9</v>
      </c>
      <c r="J81" s="72">
        <v>10.5</v>
      </c>
      <c r="K81" s="73"/>
      <c r="L81" s="73">
        <f t="shared" si="3"/>
        <v>10.5</v>
      </c>
      <c r="M81" s="74">
        <v>4</v>
      </c>
      <c r="N81" s="74">
        <v>0</v>
      </c>
      <c r="O81" s="74">
        <v>0</v>
      </c>
      <c r="P81" s="74">
        <v>4</v>
      </c>
      <c r="Q81" s="74">
        <v>4</v>
      </c>
      <c r="R81" s="73">
        <f t="shared" si="4"/>
        <v>12</v>
      </c>
      <c r="S81" s="75">
        <f t="shared" si="5"/>
        <v>22.5</v>
      </c>
      <c r="T81" s="75"/>
      <c r="U81" s="62"/>
      <c r="V81" s="1"/>
    </row>
    <row r="82" spans="1:22" ht="12.75">
      <c r="A82" s="10"/>
      <c r="B82" s="67">
        <v>72</v>
      </c>
      <c r="C82" s="68"/>
      <c r="D82" s="69" t="s">
        <v>563</v>
      </c>
      <c r="E82" s="69" t="s">
        <v>489</v>
      </c>
      <c r="F82" s="69" t="s">
        <v>330</v>
      </c>
      <c r="G82" s="69" t="s">
        <v>23</v>
      </c>
      <c r="H82" s="70" t="s">
        <v>42</v>
      </c>
      <c r="I82" s="71">
        <v>9</v>
      </c>
      <c r="J82" s="72">
        <v>12</v>
      </c>
      <c r="K82" s="73"/>
      <c r="L82" s="73">
        <f t="shared" si="3"/>
        <v>12</v>
      </c>
      <c r="M82" s="74">
        <v>6.5</v>
      </c>
      <c r="N82" s="74">
        <v>0</v>
      </c>
      <c r="O82" s="74">
        <v>0</v>
      </c>
      <c r="P82" s="74">
        <v>1</v>
      </c>
      <c r="Q82" s="74">
        <v>3</v>
      </c>
      <c r="R82" s="73">
        <f t="shared" si="4"/>
        <v>10.5</v>
      </c>
      <c r="S82" s="75">
        <f t="shared" si="5"/>
        <v>22.5</v>
      </c>
      <c r="T82" s="75"/>
      <c r="U82" s="62"/>
      <c r="V82" s="1"/>
    </row>
    <row r="83" spans="1:22" ht="12.75">
      <c r="A83" s="10"/>
      <c r="B83" s="67">
        <v>73</v>
      </c>
      <c r="C83" s="68"/>
      <c r="D83" s="69" t="s">
        <v>564</v>
      </c>
      <c r="E83" s="69" t="s">
        <v>116</v>
      </c>
      <c r="F83" s="69" t="s">
        <v>309</v>
      </c>
      <c r="G83" s="69" t="s">
        <v>23</v>
      </c>
      <c r="H83" s="70" t="s">
        <v>529</v>
      </c>
      <c r="I83" s="71">
        <v>9</v>
      </c>
      <c r="J83" s="72">
        <v>6.5</v>
      </c>
      <c r="K83" s="73"/>
      <c r="L83" s="73">
        <f t="shared" si="3"/>
        <v>6.5</v>
      </c>
      <c r="M83" s="74">
        <v>1.5</v>
      </c>
      <c r="N83" s="74">
        <v>0</v>
      </c>
      <c r="O83" s="74">
        <v>6</v>
      </c>
      <c r="P83" s="74">
        <v>8</v>
      </c>
      <c r="Q83" s="74">
        <v>0.5</v>
      </c>
      <c r="R83" s="73">
        <f t="shared" si="4"/>
        <v>16</v>
      </c>
      <c r="S83" s="75">
        <f t="shared" si="5"/>
        <v>22.5</v>
      </c>
      <c r="T83" s="75"/>
      <c r="U83" s="62"/>
      <c r="V83" s="1"/>
    </row>
    <row r="84" spans="1:22" ht="12.75">
      <c r="A84" s="10"/>
      <c r="B84" s="67">
        <v>74</v>
      </c>
      <c r="C84" s="68"/>
      <c r="D84" s="69" t="s">
        <v>565</v>
      </c>
      <c r="E84" s="69" t="s">
        <v>540</v>
      </c>
      <c r="F84" s="69" t="s">
        <v>132</v>
      </c>
      <c r="G84" s="69" t="s">
        <v>23</v>
      </c>
      <c r="H84" s="70" t="s">
        <v>529</v>
      </c>
      <c r="I84" s="71">
        <v>9</v>
      </c>
      <c r="J84" s="72">
        <v>10</v>
      </c>
      <c r="K84" s="73"/>
      <c r="L84" s="73">
        <f t="shared" si="3"/>
        <v>10</v>
      </c>
      <c r="M84" s="74">
        <v>2</v>
      </c>
      <c r="N84" s="74">
        <v>5</v>
      </c>
      <c r="O84" s="74">
        <v>0</v>
      </c>
      <c r="P84" s="74">
        <v>5</v>
      </c>
      <c r="Q84" s="74">
        <v>0</v>
      </c>
      <c r="R84" s="73">
        <f t="shared" si="4"/>
        <v>12</v>
      </c>
      <c r="S84" s="75">
        <f t="shared" si="5"/>
        <v>22</v>
      </c>
      <c r="T84" s="75"/>
      <c r="U84" s="62"/>
      <c r="V84" s="1"/>
    </row>
    <row r="85" spans="1:22" ht="12.75">
      <c r="A85" s="10"/>
      <c r="B85" s="67">
        <v>75</v>
      </c>
      <c r="C85" s="68"/>
      <c r="D85" s="69" t="s">
        <v>566</v>
      </c>
      <c r="E85" s="69" t="s">
        <v>153</v>
      </c>
      <c r="F85" s="69" t="s">
        <v>381</v>
      </c>
      <c r="G85" s="69" t="s">
        <v>23</v>
      </c>
      <c r="H85" s="70" t="s">
        <v>42</v>
      </c>
      <c r="I85" s="71">
        <v>9</v>
      </c>
      <c r="J85" s="72">
        <v>9.5</v>
      </c>
      <c r="K85" s="73"/>
      <c r="L85" s="73">
        <f t="shared" si="3"/>
        <v>9.5</v>
      </c>
      <c r="M85" s="74">
        <v>7.5</v>
      </c>
      <c r="N85" s="74">
        <v>0</v>
      </c>
      <c r="O85" s="74">
        <v>0</v>
      </c>
      <c r="P85" s="74">
        <v>5</v>
      </c>
      <c r="Q85" s="74">
        <v>0</v>
      </c>
      <c r="R85" s="73">
        <f t="shared" si="4"/>
        <v>12.5</v>
      </c>
      <c r="S85" s="75">
        <f t="shared" si="5"/>
        <v>22</v>
      </c>
      <c r="T85" s="75"/>
      <c r="U85" s="62"/>
      <c r="V85" s="1"/>
    </row>
    <row r="86" spans="1:22" ht="25.5">
      <c r="A86" s="10"/>
      <c r="B86" s="67">
        <v>76</v>
      </c>
      <c r="C86" s="68"/>
      <c r="D86" s="69" t="s">
        <v>567</v>
      </c>
      <c r="E86" s="69" t="s">
        <v>116</v>
      </c>
      <c r="F86" s="69" t="s">
        <v>104</v>
      </c>
      <c r="G86" s="69" t="s">
        <v>23</v>
      </c>
      <c r="H86" s="70" t="s">
        <v>514</v>
      </c>
      <c r="I86" s="71">
        <v>9</v>
      </c>
      <c r="J86" s="72">
        <v>8.5</v>
      </c>
      <c r="K86" s="73"/>
      <c r="L86" s="73">
        <f t="shared" si="3"/>
        <v>8.5</v>
      </c>
      <c r="M86" s="74">
        <v>7.5</v>
      </c>
      <c r="N86" s="74">
        <v>0</v>
      </c>
      <c r="O86" s="74">
        <v>0</v>
      </c>
      <c r="P86" s="74">
        <v>2</v>
      </c>
      <c r="Q86" s="74">
        <v>3.5</v>
      </c>
      <c r="R86" s="73">
        <f t="shared" si="4"/>
        <v>13</v>
      </c>
      <c r="S86" s="75">
        <f t="shared" si="5"/>
        <v>21.5</v>
      </c>
      <c r="T86" s="75"/>
      <c r="U86" s="62"/>
      <c r="V86" s="1"/>
    </row>
    <row r="87" spans="1:22" ht="12.75">
      <c r="A87" s="10"/>
      <c r="B87" s="67">
        <v>77</v>
      </c>
      <c r="C87" s="68"/>
      <c r="D87" s="69" t="s">
        <v>568</v>
      </c>
      <c r="E87" s="69" t="s">
        <v>569</v>
      </c>
      <c r="F87" s="69" t="s">
        <v>570</v>
      </c>
      <c r="G87" s="69" t="s">
        <v>23</v>
      </c>
      <c r="H87" s="70" t="s">
        <v>571</v>
      </c>
      <c r="I87" s="71">
        <v>9</v>
      </c>
      <c r="J87" s="72">
        <v>10</v>
      </c>
      <c r="K87" s="73"/>
      <c r="L87" s="73">
        <f t="shared" si="3"/>
        <v>10</v>
      </c>
      <c r="M87" s="74">
        <v>2.5</v>
      </c>
      <c r="N87" s="74">
        <v>0</v>
      </c>
      <c r="O87" s="74">
        <v>0</v>
      </c>
      <c r="P87" s="74">
        <v>4</v>
      </c>
      <c r="Q87" s="74">
        <v>5</v>
      </c>
      <c r="R87" s="73">
        <f t="shared" si="4"/>
        <v>11.5</v>
      </c>
      <c r="S87" s="75">
        <f t="shared" si="5"/>
        <v>21.5</v>
      </c>
      <c r="T87" s="75"/>
      <c r="U87" s="62"/>
      <c r="V87" s="1"/>
    </row>
    <row r="88" spans="1:22" ht="12.75">
      <c r="A88" s="10"/>
      <c r="B88" s="67">
        <v>78</v>
      </c>
      <c r="C88" s="68"/>
      <c r="D88" s="69" t="s">
        <v>572</v>
      </c>
      <c r="E88" s="69" t="s">
        <v>548</v>
      </c>
      <c r="F88" s="69" t="s">
        <v>309</v>
      </c>
      <c r="G88" s="69" t="s">
        <v>23</v>
      </c>
      <c r="H88" s="70" t="s">
        <v>38</v>
      </c>
      <c r="I88" s="71">
        <v>9</v>
      </c>
      <c r="J88" s="72">
        <v>8.5</v>
      </c>
      <c r="K88" s="73"/>
      <c r="L88" s="73">
        <f t="shared" si="3"/>
        <v>8.5</v>
      </c>
      <c r="M88" s="74">
        <v>5.5</v>
      </c>
      <c r="N88" s="74">
        <v>0</v>
      </c>
      <c r="O88" s="74">
        <v>0</v>
      </c>
      <c r="P88" s="74">
        <v>3</v>
      </c>
      <c r="Q88" s="74">
        <v>4</v>
      </c>
      <c r="R88" s="73">
        <f t="shared" si="4"/>
        <v>12.5</v>
      </c>
      <c r="S88" s="75">
        <f t="shared" si="5"/>
        <v>21</v>
      </c>
      <c r="T88" s="75"/>
      <c r="U88" s="62"/>
      <c r="V88" s="1"/>
    </row>
    <row r="89" spans="1:22" ht="12.75">
      <c r="A89" s="10"/>
      <c r="B89" s="67">
        <v>79</v>
      </c>
      <c r="C89" s="68"/>
      <c r="D89" s="69" t="s">
        <v>573</v>
      </c>
      <c r="E89" s="69" t="s">
        <v>44</v>
      </c>
      <c r="F89" s="69" t="s">
        <v>89</v>
      </c>
      <c r="G89" s="69" t="s">
        <v>23</v>
      </c>
      <c r="H89" s="70" t="s">
        <v>57</v>
      </c>
      <c r="I89" s="71">
        <v>9</v>
      </c>
      <c r="J89" s="72">
        <v>10</v>
      </c>
      <c r="K89" s="73"/>
      <c r="L89" s="73">
        <f t="shared" si="3"/>
        <v>10</v>
      </c>
      <c r="M89" s="74">
        <v>7.5</v>
      </c>
      <c r="N89" s="74">
        <v>0</v>
      </c>
      <c r="O89" s="74">
        <v>0</v>
      </c>
      <c r="P89" s="74">
        <v>0</v>
      </c>
      <c r="Q89" s="74">
        <v>3.5</v>
      </c>
      <c r="R89" s="73">
        <f t="shared" si="4"/>
        <v>11</v>
      </c>
      <c r="S89" s="75">
        <f t="shared" si="5"/>
        <v>21</v>
      </c>
      <c r="T89" s="75"/>
      <c r="U89" s="62"/>
      <c r="V89" s="1"/>
    </row>
    <row r="90" spans="1:22" ht="12.75">
      <c r="A90" s="10"/>
      <c r="B90" s="67">
        <v>80</v>
      </c>
      <c r="C90" s="68"/>
      <c r="D90" s="69" t="s">
        <v>574</v>
      </c>
      <c r="E90" s="69" t="s">
        <v>101</v>
      </c>
      <c r="F90" s="69" t="s">
        <v>62</v>
      </c>
      <c r="G90" s="69" t="s">
        <v>23</v>
      </c>
      <c r="H90" s="70" t="s">
        <v>34</v>
      </c>
      <c r="I90" s="71">
        <v>9</v>
      </c>
      <c r="J90" s="72">
        <v>9.5</v>
      </c>
      <c r="K90" s="73"/>
      <c r="L90" s="73">
        <f t="shared" si="3"/>
        <v>9.5</v>
      </c>
      <c r="M90" s="74">
        <v>5</v>
      </c>
      <c r="N90" s="74">
        <v>0</v>
      </c>
      <c r="O90" s="74">
        <v>0</v>
      </c>
      <c r="P90" s="74">
        <v>4</v>
      </c>
      <c r="Q90" s="74">
        <v>2</v>
      </c>
      <c r="R90" s="73">
        <f t="shared" si="4"/>
        <v>11</v>
      </c>
      <c r="S90" s="75">
        <f t="shared" si="5"/>
        <v>20.5</v>
      </c>
      <c r="T90" s="75"/>
      <c r="U90" s="62"/>
      <c r="V90" s="1"/>
    </row>
    <row r="91" spans="1:22" ht="12.75">
      <c r="A91" s="10"/>
      <c r="B91" s="67">
        <v>81</v>
      </c>
      <c r="C91" s="68"/>
      <c r="D91" s="69" t="s">
        <v>575</v>
      </c>
      <c r="E91" s="69" t="s">
        <v>576</v>
      </c>
      <c r="F91" s="69" t="s">
        <v>577</v>
      </c>
      <c r="G91" s="69" t="s">
        <v>23</v>
      </c>
      <c r="H91" s="70" t="s">
        <v>578</v>
      </c>
      <c r="I91" s="71">
        <v>9</v>
      </c>
      <c r="J91" s="72">
        <v>6</v>
      </c>
      <c r="K91" s="73"/>
      <c r="L91" s="73">
        <f t="shared" si="3"/>
        <v>6</v>
      </c>
      <c r="M91" s="74">
        <v>5</v>
      </c>
      <c r="N91" s="74">
        <v>0</v>
      </c>
      <c r="O91" s="74">
        <v>0</v>
      </c>
      <c r="P91" s="74">
        <v>6</v>
      </c>
      <c r="Q91" s="74">
        <v>3</v>
      </c>
      <c r="R91" s="73">
        <f t="shared" si="4"/>
        <v>14</v>
      </c>
      <c r="S91" s="75">
        <f t="shared" si="5"/>
        <v>20</v>
      </c>
      <c r="T91" s="75"/>
      <c r="U91" s="62"/>
      <c r="V91" s="1"/>
    </row>
    <row r="92" spans="1:22" ht="12.75">
      <c r="A92" s="10"/>
      <c r="B92" s="67">
        <v>82</v>
      </c>
      <c r="C92" s="68"/>
      <c r="D92" s="69" t="s">
        <v>579</v>
      </c>
      <c r="E92" s="69" t="s">
        <v>580</v>
      </c>
      <c r="F92" s="69" t="s">
        <v>89</v>
      </c>
      <c r="G92" s="69" t="s">
        <v>23</v>
      </c>
      <c r="H92" s="70" t="s">
        <v>34</v>
      </c>
      <c r="I92" s="71">
        <v>9</v>
      </c>
      <c r="J92" s="72">
        <v>8</v>
      </c>
      <c r="K92" s="73"/>
      <c r="L92" s="73">
        <f t="shared" si="3"/>
        <v>8</v>
      </c>
      <c r="M92" s="74">
        <v>7</v>
      </c>
      <c r="N92" s="74">
        <v>0</v>
      </c>
      <c r="O92" s="74">
        <v>0</v>
      </c>
      <c r="P92" s="74">
        <v>3</v>
      </c>
      <c r="Q92" s="74">
        <v>2</v>
      </c>
      <c r="R92" s="73">
        <f t="shared" si="4"/>
        <v>12</v>
      </c>
      <c r="S92" s="75">
        <f t="shared" si="5"/>
        <v>20</v>
      </c>
      <c r="T92" s="75"/>
      <c r="U92" s="62"/>
      <c r="V92" s="1"/>
    </row>
    <row r="93" spans="1:22" ht="12.75">
      <c r="A93" s="10"/>
      <c r="B93" s="67">
        <v>83</v>
      </c>
      <c r="C93" s="68"/>
      <c r="D93" s="69" t="s">
        <v>581</v>
      </c>
      <c r="E93" s="69" t="s">
        <v>186</v>
      </c>
      <c r="F93" s="69" t="s">
        <v>582</v>
      </c>
      <c r="G93" s="69" t="s">
        <v>23</v>
      </c>
      <c r="H93" s="70" t="s">
        <v>524</v>
      </c>
      <c r="I93" s="71">
        <v>9</v>
      </c>
      <c r="J93" s="72">
        <v>10</v>
      </c>
      <c r="K93" s="73"/>
      <c r="L93" s="73">
        <f t="shared" si="3"/>
        <v>10</v>
      </c>
      <c r="M93" s="74">
        <v>4</v>
      </c>
      <c r="N93" s="74">
        <v>0</v>
      </c>
      <c r="O93" s="74">
        <v>0</v>
      </c>
      <c r="P93" s="74">
        <v>4</v>
      </c>
      <c r="Q93" s="74">
        <v>2</v>
      </c>
      <c r="R93" s="73">
        <f t="shared" si="4"/>
        <v>10</v>
      </c>
      <c r="S93" s="75">
        <f t="shared" si="5"/>
        <v>20</v>
      </c>
      <c r="T93" s="75"/>
      <c r="U93" s="62"/>
      <c r="V93" s="1"/>
    </row>
    <row r="94" spans="1:22" ht="12.75">
      <c r="A94" s="10"/>
      <c r="B94" s="67">
        <v>84</v>
      </c>
      <c r="C94" s="68"/>
      <c r="D94" s="69" t="s">
        <v>583</v>
      </c>
      <c r="E94" s="69" t="s">
        <v>96</v>
      </c>
      <c r="F94" s="69" t="s">
        <v>584</v>
      </c>
      <c r="G94" s="69" t="s">
        <v>23</v>
      </c>
      <c r="H94" s="70" t="s">
        <v>46</v>
      </c>
      <c r="I94" s="71">
        <v>9</v>
      </c>
      <c r="J94" s="72">
        <v>8.5</v>
      </c>
      <c r="K94" s="73"/>
      <c r="L94" s="73">
        <f t="shared" si="3"/>
        <v>8.5</v>
      </c>
      <c r="M94" s="74">
        <v>5</v>
      </c>
      <c r="N94" s="74">
        <v>0</v>
      </c>
      <c r="O94" s="74">
        <v>0</v>
      </c>
      <c r="P94" s="74">
        <v>4</v>
      </c>
      <c r="Q94" s="74">
        <v>2.5</v>
      </c>
      <c r="R94" s="73">
        <f t="shared" si="4"/>
        <v>11.5</v>
      </c>
      <c r="S94" s="75">
        <f t="shared" si="5"/>
        <v>20</v>
      </c>
      <c r="T94" s="75"/>
      <c r="U94" s="62"/>
      <c r="V94" s="1"/>
    </row>
    <row r="95" spans="1:22" ht="12.75">
      <c r="A95" s="10"/>
      <c r="B95" s="67">
        <v>85</v>
      </c>
      <c r="C95" s="68"/>
      <c r="D95" s="69" t="s">
        <v>585</v>
      </c>
      <c r="E95" s="69" t="s">
        <v>230</v>
      </c>
      <c r="F95" s="69" t="s">
        <v>68</v>
      </c>
      <c r="G95" s="69" t="s">
        <v>23</v>
      </c>
      <c r="H95" s="70" t="s">
        <v>506</v>
      </c>
      <c r="I95" s="71">
        <v>9</v>
      </c>
      <c r="J95" s="72">
        <v>10.5</v>
      </c>
      <c r="K95" s="73"/>
      <c r="L95" s="73">
        <f t="shared" si="3"/>
        <v>10.5</v>
      </c>
      <c r="M95" s="74">
        <v>1</v>
      </c>
      <c r="N95" s="74">
        <v>0</v>
      </c>
      <c r="O95" s="74">
        <v>0</v>
      </c>
      <c r="P95" s="74">
        <v>5</v>
      </c>
      <c r="Q95" s="74">
        <v>3</v>
      </c>
      <c r="R95" s="73">
        <f t="shared" si="4"/>
        <v>9</v>
      </c>
      <c r="S95" s="75">
        <f t="shared" si="5"/>
        <v>19.5</v>
      </c>
      <c r="T95" s="75"/>
      <c r="U95" s="62"/>
      <c r="V95" s="1"/>
    </row>
    <row r="96" spans="1:22" ht="12.75">
      <c r="A96" s="10"/>
      <c r="B96" s="67">
        <v>86</v>
      </c>
      <c r="C96" s="68"/>
      <c r="D96" s="69" t="s">
        <v>586</v>
      </c>
      <c r="E96" s="69" t="s">
        <v>44</v>
      </c>
      <c r="F96" s="69" t="s">
        <v>545</v>
      </c>
      <c r="G96" s="69" t="s">
        <v>23</v>
      </c>
      <c r="H96" s="70" t="s">
        <v>524</v>
      </c>
      <c r="I96" s="71">
        <v>9</v>
      </c>
      <c r="J96" s="72">
        <v>10</v>
      </c>
      <c r="K96" s="73"/>
      <c r="L96" s="73">
        <f t="shared" si="3"/>
        <v>10</v>
      </c>
      <c r="M96" s="74">
        <v>4.5</v>
      </c>
      <c r="N96" s="74">
        <v>0</v>
      </c>
      <c r="O96" s="74">
        <v>0</v>
      </c>
      <c r="P96" s="74">
        <v>3</v>
      </c>
      <c r="Q96" s="74">
        <v>2</v>
      </c>
      <c r="R96" s="73">
        <f t="shared" si="4"/>
        <v>9.5</v>
      </c>
      <c r="S96" s="75">
        <f t="shared" si="5"/>
        <v>19.5</v>
      </c>
      <c r="T96" s="75"/>
      <c r="U96" s="62"/>
      <c r="V96" s="1"/>
    </row>
    <row r="97" spans="1:22" ht="12.75">
      <c r="A97" s="10"/>
      <c r="B97" s="67">
        <v>87</v>
      </c>
      <c r="C97" s="68"/>
      <c r="D97" s="69" t="s">
        <v>477</v>
      </c>
      <c r="E97" s="69" t="s">
        <v>193</v>
      </c>
      <c r="F97" s="69" t="s">
        <v>45</v>
      </c>
      <c r="G97" s="69" t="s">
        <v>23</v>
      </c>
      <c r="H97" s="70" t="s">
        <v>42</v>
      </c>
      <c r="I97" s="71">
        <v>9</v>
      </c>
      <c r="J97" s="72">
        <v>9</v>
      </c>
      <c r="K97" s="73"/>
      <c r="L97" s="73">
        <f t="shared" si="3"/>
        <v>9</v>
      </c>
      <c r="M97" s="74">
        <v>0</v>
      </c>
      <c r="N97" s="74">
        <v>3</v>
      </c>
      <c r="O97" s="74">
        <v>0</v>
      </c>
      <c r="P97" s="74">
        <v>4</v>
      </c>
      <c r="Q97" s="74">
        <v>3</v>
      </c>
      <c r="R97" s="73">
        <f t="shared" si="4"/>
        <v>10</v>
      </c>
      <c r="S97" s="75">
        <f t="shared" si="5"/>
        <v>19</v>
      </c>
      <c r="T97" s="75"/>
      <c r="U97" s="62"/>
      <c r="V97" s="1"/>
    </row>
    <row r="98" spans="1:22" ht="12.75">
      <c r="A98" s="10"/>
      <c r="B98" s="67">
        <v>88</v>
      </c>
      <c r="C98" s="68"/>
      <c r="D98" s="69" t="s">
        <v>587</v>
      </c>
      <c r="E98" s="69" t="s">
        <v>588</v>
      </c>
      <c r="F98" s="69" t="s">
        <v>82</v>
      </c>
      <c r="G98" s="69" t="s">
        <v>23</v>
      </c>
      <c r="H98" s="70" t="s">
        <v>218</v>
      </c>
      <c r="I98" s="71">
        <v>9</v>
      </c>
      <c r="J98" s="72">
        <v>9</v>
      </c>
      <c r="K98" s="73"/>
      <c r="L98" s="73">
        <f t="shared" si="3"/>
        <v>9</v>
      </c>
      <c r="M98" s="74">
        <v>5.5</v>
      </c>
      <c r="N98" s="74">
        <v>0</v>
      </c>
      <c r="O98" s="74">
        <v>0</v>
      </c>
      <c r="P98" s="74">
        <v>4</v>
      </c>
      <c r="Q98" s="74">
        <v>0.5</v>
      </c>
      <c r="R98" s="73">
        <f t="shared" si="4"/>
        <v>10</v>
      </c>
      <c r="S98" s="75">
        <f t="shared" si="5"/>
        <v>19</v>
      </c>
      <c r="T98" s="75"/>
      <c r="U98" s="62"/>
      <c r="V98" s="1"/>
    </row>
    <row r="99" spans="1:22" ht="25.5">
      <c r="A99" s="10"/>
      <c r="B99" s="67">
        <v>89</v>
      </c>
      <c r="C99" s="68"/>
      <c r="D99" s="69" t="s">
        <v>589</v>
      </c>
      <c r="E99" s="69" t="s">
        <v>186</v>
      </c>
      <c r="F99" s="69" t="s">
        <v>127</v>
      </c>
      <c r="G99" s="69" t="s">
        <v>23</v>
      </c>
      <c r="H99" s="70" t="s">
        <v>296</v>
      </c>
      <c r="I99" s="71">
        <v>9</v>
      </c>
      <c r="J99" s="72">
        <v>9</v>
      </c>
      <c r="K99" s="73"/>
      <c r="L99" s="73">
        <f t="shared" si="3"/>
        <v>9</v>
      </c>
      <c r="M99" s="74">
        <v>5.5</v>
      </c>
      <c r="N99" s="74">
        <v>0</v>
      </c>
      <c r="O99" s="74">
        <v>0</v>
      </c>
      <c r="P99" s="74">
        <v>4</v>
      </c>
      <c r="Q99" s="74">
        <v>0</v>
      </c>
      <c r="R99" s="73">
        <f t="shared" si="4"/>
        <v>9.5</v>
      </c>
      <c r="S99" s="75">
        <f t="shared" si="5"/>
        <v>18.5</v>
      </c>
      <c r="T99" s="75"/>
      <c r="U99" s="62"/>
      <c r="V99" s="1"/>
    </row>
    <row r="100" spans="1:22" ht="12.75">
      <c r="A100" s="10"/>
      <c r="B100" s="67">
        <v>90</v>
      </c>
      <c r="C100" s="68"/>
      <c r="D100" s="69" t="s">
        <v>590</v>
      </c>
      <c r="E100" s="69" t="s">
        <v>591</v>
      </c>
      <c r="F100" s="69" t="s">
        <v>418</v>
      </c>
      <c r="G100" s="69" t="s">
        <v>23</v>
      </c>
      <c r="H100" s="70" t="s">
        <v>524</v>
      </c>
      <c r="I100" s="71">
        <v>9</v>
      </c>
      <c r="J100" s="72">
        <v>10</v>
      </c>
      <c r="K100" s="73"/>
      <c r="L100" s="73">
        <f t="shared" si="3"/>
        <v>10</v>
      </c>
      <c r="M100" s="74">
        <v>3.5</v>
      </c>
      <c r="N100" s="74">
        <v>3</v>
      </c>
      <c r="O100" s="74">
        <v>0</v>
      </c>
      <c r="P100" s="74">
        <v>0</v>
      </c>
      <c r="Q100" s="74">
        <v>2</v>
      </c>
      <c r="R100" s="73">
        <f t="shared" si="4"/>
        <v>8.5</v>
      </c>
      <c r="S100" s="75">
        <f t="shared" si="5"/>
        <v>18.5</v>
      </c>
      <c r="T100" s="75"/>
      <c r="U100" s="62"/>
      <c r="V100" s="1"/>
    </row>
    <row r="101" spans="1:22" ht="12.75">
      <c r="A101" s="10"/>
      <c r="B101" s="67">
        <v>91</v>
      </c>
      <c r="C101" s="68"/>
      <c r="D101" s="69" t="s">
        <v>592</v>
      </c>
      <c r="E101" s="69" t="s">
        <v>186</v>
      </c>
      <c r="F101" s="69" t="s">
        <v>127</v>
      </c>
      <c r="G101" s="69" t="s">
        <v>23</v>
      </c>
      <c r="H101" s="70" t="s">
        <v>593</v>
      </c>
      <c r="I101" s="71">
        <v>9</v>
      </c>
      <c r="J101" s="72">
        <v>13</v>
      </c>
      <c r="K101" s="73"/>
      <c r="L101" s="73">
        <f t="shared" si="3"/>
        <v>13</v>
      </c>
      <c r="M101" s="74">
        <v>2.5</v>
      </c>
      <c r="N101" s="74">
        <v>0</v>
      </c>
      <c r="O101" s="74">
        <v>0</v>
      </c>
      <c r="P101" s="74">
        <v>2</v>
      </c>
      <c r="Q101" s="74">
        <v>0</v>
      </c>
      <c r="R101" s="73">
        <f t="shared" si="4"/>
        <v>4.5</v>
      </c>
      <c r="S101" s="75">
        <f t="shared" si="5"/>
        <v>17.5</v>
      </c>
      <c r="T101" s="75"/>
      <c r="U101" s="62"/>
      <c r="V101" s="1"/>
    </row>
    <row r="102" spans="1:22" ht="12.75">
      <c r="A102" s="10"/>
      <c r="B102" s="67">
        <v>92</v>
      </c>
      <c r="C102" s="68"/>
      <c r="D102" s="69" t="s">
        <v>594</v>
      </c>
      <c r="E102" s="69" t="s">
        <v>595</v>
      </c>
      <c r="F102" s="69" t="s">
        <v>330</v>
      </c>
      <c r="G102" s="69" t="s">
        <v>23</v>
      </c>
      <c r="H102" s="70" t="s">
        <v>42</v>
      </c>
      <c r="I102" s="71">
        <v>9</v>
      </c>
      <c r="J102" s="72">
        <v>8.5</v>
      </c>
      <c r="K102" s="73"/>
      <c r="L102" s="73">
        <f t="shared" si="3"/>
        <v>8.5</v>
      </c>
      <c r="M102" s="74">
        <v>5</v>
      </c>
      <c r="N102" s="74">
        <v>0</v>
      </c>
      <c r="O102" s="74">
        <v>0</v>
      </c>
      <c r="P102" s="74">
        <v>4</v>
      </c>
      <c r="Q102" s="74">
        <v>0</v>
      </c>
      <c r="R102" s="73">
        <f t="shared" si="4"/>
        <v>9</v>
      </c>
      <c r="S102" s="75">
        <f t="shared" si="5"/>
        <v>17.5</v>
      </c>
      <c r="T102" s="75"/>
      <c r="U102" s="62"/>
      <c r="V102" s="1"/>
    </row>
    <row r="103" spans="1:22" ht="12.75">
      <c r="A103" s="10"/>
      <c r="B103" s="67">
        <v>93</v>
      </c>
      <c r="C103" s="68"/>
      <c r="D103" s="69" t="s">
        <v>596</v>
      </c>
      <c r="E103" s="69" t="s">
        <v>597</v>
      </c>
      <c r="F103" s="69" t="s">
        <v>37</v>
      </c>
      <c r="G103" s="69" t="s">
        <v>23</v>
      </c>
      <c r="H103" s="70" t="s">
        <v>508</v>
      </c>
      <c r="I103" s="71">
        <v>9</v>
      </c>
      <c r="J103" s="72">
        <v>10</v>
      </c>
      <c r="K103" s="73"/>
      <c r="L103" s="73">
        <f t="shared" si="3"/>
        <v>10</v>
      </c>
      <c r="M103" s="74">
        <v>2.5</v>
      </c>
      <c r="N103" s="74">
        <v>3</v>
      </c>
      <c r="O103" s="74">
        <v>0</v>
      </c>
      <c r="P103" s="74">
        <v>2</v>
      </c>
      <c r="Q103" s="74">
        <v>0</v>
      </c>
      <c r="R103" s="73">
        <f t="shared" si="4"/>
        <v>7.5</v>
      </c>
      <c r="S103" s="75">
        <f t="shared" si="5"/>
        <v>17.5</v>
      </c>
      <c r="T103" s="75"/>
      <c r="U103" s="62"/>
      <c r="V103" s="1"/>
    </row>
    <row r="104" spans="1:22" ht="12.75">
      <c r="A104" s="10"/>
      <c r="B104" s="67">
        <v>94</v>
      </c>
      <c r="C104" s="68"/>
      <c r="D104" s="69" t="s">
        <v>598</v>
      </c>
      <c r="E104" s="69" t="s">
        <v>441</v>
      </c>
      <c r="F104" s="69" t="s">
        <v>62</v>
      </c>
      <c r="G104" s="69" t="s">
        <v>23</v>
      </c>
      <c r="H104" s="70" t="s">
        <v>533</v>
      </c>
      <c r="I104" s="71">
        <v>9</v>
      </c>
      <c r="J104" s="72">
        <v>7</v>
      </c>
      <c r="K104" s="73"/>
      <c r="L104" s="73">
        <f t="shared" si="3"/>
        <v>7</v>
      </c>
      <c r="M104" s="74">
        <v>2</v>
      </c>
      <c r="N104" s="74">
        <v>0</v>
      </c>
      <c r="O104" s="74">
        <v>0</v>
      </c>
      <c r="P104" s="74">
        <v>5</v>
      </c>
      <c r="Q104" s="74">
        <v>3.5</v>
      </c>
      <c r="R104" s="73">
        <f t="shared" si="4"/>
        <v>10.5</v>
      </c>
      <c r="S104" s="75">
        <f t="shared" si="5"/>
        <v>17.5</v>
      </c>
      <c r="T104" s="75"/>
      <c r="U104" s="62"/>
      <c r="V104" s="1"/>
    </row>
    <row r="105" spans="1:22" ht="12.75">
      <c r="A105" s="10"/>
      <c r="B105" s="67">
        <v>95</v>
      </c>
      <c r="C105" s="68"/>
      <c r="D105" s="69" t="s">
        <v>599</v>
      </c>
      <c r="E105" s="69" t="s">
        <v>516</v>
      </c>
      <c r="F105" s="69" t="s">
        <v>127</v>
      </c>
      <c r="G105" s="69" t="s">
        <v>23</v>
      </c>
      <c r="H105" s="70" t="s">
        <v>521</v>
      </c>
      <c r="I105" s="71">
        <v>9</v>
      </c>
      <c r="J105" s="72">
        <v>8</v>
      </c>
      <c r="K105" s="73"/>
      <c r="L105" s="73">
        <f t="shared" si="3"/>
        <v>8</v>
      </c>
      <c r="M105" s="74">
        <v>3</v>
      </c>
      <c r="N105" s="74">
        <v>0</v>
      </c>
      <c r="O105" s="74">
        <v>0</v>
      </c>
      <c r="P105" s="74">
        <v>4</v>
      </c>
      <c r="Q105" s="74">
        <v>2</v>
      </c>
      <c r="R105" s="73">
        <f t="shared" si="4"/>
        <v>9</v>
      </c>
      <c r="S105" s="75">
        <f t="shared" si="5"/>
        <v>17</v>
      </c>
      <c r="T105" s="75"/>
      <c r="U105" s="62"/>
      <c r="V105" s="1"/>
    </row>
    <row r="106" spans="1:22" ht="12.75">
      <c r="A106" s="10"/>
      <c r="B106" s="67">
        <v>96</v>
      </c>
      <c r="C106" s="68"/>
      <c r="D106" s="69" t="s">
        <v>600</v>
      </c>
      <c r="E106" s="69" t="s">
        <v>601</v>
      </c>
      <c r="F106" s="69" t="s">
        <v>86</v>
      </c>
      <c r="G106" s="69" t="s">
        <v>23</v>
      </c>
      <c r="H106" s="70" t="s">
        <v>578</v>
      </c>
      <c r="I106" s="71">
        <v>9</v>
      </c>
      <c r="J106" s="72">
        <v>12</v>
      </c>
      <c r="K106" s="73"/>
      <c r="L106" s="73">
        <f t="shared" si="3"/>
        <v>12</v>
      </c>
      <c r="M106" s="74">
        <v>1.5</v>
      </c>
      <c r="N106" s="74">
        <v>0</v>
      </c>
      <c r="O106" s="74">
        <v>0</v>
      </c>
      <c r="P106" s="74">
        <v>3</v>
      </c>
      <c r="Q106" s="74">
        <v>0</v>
      </c>
      <c r="R106" s="73">
        <f t="shared" si="4"/>
        <v>4.5</v>
      </c>
      <c r="S106" s="75">
        <f t="shared" si="5"/>
        <v>16.5</v>
      </c>
      <c r="T106" s="75"/>
      <c r="U106" s="62"/>
      <c r="V106" s="1"/>
    </row>
    <row r="107" spans="1:22" ht="12.75">
      <c r="A107" s="10"/>
      <c r="B107" s="67">
        <v>97</v>
      </c>
      <c r="C107" s="68"/>
      <c r="D107" s="69" t="s">
        <v>602</v>
      </c>
      <c r="E107" s="69" t="s">
        <v>144</v>
      </c>
      <c r="F107" s="69" t="s">
        <v>330</v>
      </c>
      <c r="G107" s="69" t="s">
        <v>23</v>
      </c>
      <c r="H107" s="70" t="s">
        <v>533</v>
      </c>
      <c r="I107" s="71">
        <v>9</v>
      </c>
      <c r="J107" s="72">
        <v>7.5</v>
      </c>
      <c r="K107" s="73"/>
      <c r="L107" s="73">
        <f t="shared" si="3"/>
        <v>7.5</v>
      </c>
      <c r="M107" s="74">
        <v>4.5</v>
      </c>
      <c r="N107" s="74">
        <v>0</v>
      </c>
      <c r="O107" s="74">
        <v>0</v>
      </c>
      <c r="P107" s="74">
        <v>2</v>
      </c>
      <c r="Q107" s="74">
        <v>2</v>
      </c>
      <c r="R107" s="73">
        <f t="shared" si="4"/>
        <v>8.5</v>
      </c>
      <c r="S107" s="75">
        <f t="shared" si="5"/>
        <v>16</v>
      </c>
      <c r="T107" s="75"/>
      <c r="U107" s="62"/>
      <c r="V107" s="1"/>
    </row>
    <row r="108" spans="1:22" ht="12.75">
      <c r="A108" s="10"/>
      <c r="B108" s="67">
        <v>98</v>
      </c>
      <c r="C108" s="68"/>
      <c r="D108" s="69" t="s">
        <v>603</v>
      </c>
      <c r="E108" s="69" t="s">
        <v>354</v>
      </c>
      <c r="F108" s="69" t="s">
        <v>82</v>
      </c>
      <c r="G108" s="69" t="s">
        <v>23</v>
      </c>
      <c r="H108" s="70" t="s">
        <v>529</v>
      </c>
      <c r="I108" s="71">
        <v>9</v>
      </c>
      <c r="J108" s="72">
        <v>12</v>
      </c>
      <c r="K108" s="73"/>
      <c r="L108" s="73">
        <f t="shared" si="3"/>
        <v>12</v>
      </c>
      <c r="M108" s="74">
        <v>3</v>
      </c>
      <c r="N108" s="74">
        <v>0</v>
      </c>
      <c r="O108" s="74">
        <v>0</v>
      </c>
      <c r="P108" s="74">
        <v>0</v>
      </c>
      <c r="Q108" s="74">
        <v>0.5</v>
      </c>
      <c r="R108" s="73">
        <f t="shared" si="4"/>
        <v>3.5</v>
      </c>
      <c r="S108" s="75">
        <f t="shared" si="5"/>
        <v>15.5</v>
      </c>
      <c r="T108" s="75"/>
      <c r="U108" s="62"/>
      <c r="V108" s="1"/>
    </row>
    <row r="109" spans="1:22" ht="12.75">
      <c r="A109" s="10"/>
      <c r="B109" s="67">
        <v>99</v>
      </c>
      <c r="C109" s="68"/>
      <c r="D109" s="69" t="s">
        <v>604</v>
      </c>
      <c r="E109" s="69" t="s">
        <v>548</v>
      </c>
      <c r="F109" s="69" t="s">
        <v>45</v>
      </c>
      <c r="G109" s="69" t="s">
        <v>23</v>
      </c>
      <c r="H109" s="70" t="s">
        <v>506</v>
      </c>
      <c r="I109" s="71">
        <v>9</v>
      </c>
      <c r="J109" s="72">
        <v>6</v>
      </c>
      <c r="K109" s="73"/>
      <c r="L109" s="73">
        <f t="shared" si="3"/>
        <v>6</v>
      </c>
      <c r="M109" s="74">
        <v>2.5</v>
      </c>
      <c r="N109" s="74">
        <v>1</v>
      </c>
      <c r="O109" s="74">
        <v>0</v>
      </c>
      <c r="P109" s="74">
        <v>4</v>
      </c>
      <c r="Q109" s="74">
        <v>2</v>
      </c>
      <c r="R109" s="73">
        <f t="shared" si="4"/>
        <v>9.5</v>
      </c>
      <c r="S109" s="75">
        <f t="shared" si="5"/>
        <v>15.5</v>
      </c>
      <c r="T109" s="75"/>
      <c r="U109" s="62"/>
      <c r="V109" s="1"/>
    </row>
    <row r="110" spans="1:22" ht="12.75">
      <c r="A110" s="10"/>
      <c r="B110" s="67">
        <v>100</v>
      </c>
      <c r="C110" s="68"/>
      <c r="D110" s="69" t="s">
        <v>605</v>
      </c>
      <c r="E110" s="69" t="s">
        <v>471</v>
      </c>
      <c r="F110" s="69" t="s">
        <v>74</v>
      </c>
      <c r="G110" s="69" t="s">
        <v>23</v>
      </c>
      <c r="H110" s="70" t="s">
        <v>521</v>
      </c>
      <c r="I110" s="71">
        <v>9</v>
      </c>
      <c r="J110" s="72">
        <v>6</v>
      </c>
      <c r="K110" s="73"/>
      <c r="L110" s="73">
        <f t="shared" si="3"/>
        <v>6</v>
      </c>
      <c r="M110" s="74">
        <v>2.5</v>
      </c>
      <c r="N110" s="74">
        <v>0</v>
      </c>
      <c r="O110" s="74">
        <v>0</v>
      </c>
      <c r="P110" s="74">
        <v>5</v>
      </c>
      <c r="Q110" s="74">
        <v>2</v>
      </c>
      <c r="R110" s="73">
        <f t="shared" si="4"/>
        <v>9.5</v>
      </c>
      <c r="S110" s="75">
        <f t="shared" si="5"/>
        <v>15.5</v>
      </c>
      <c r="T110" s="75"/>
      <c r="U110" s="62"/>
      <c r="V110" s="1"/>
    </row>
    <row r="111" spans="1:22" ht="12.75">
      <c r="A111" s="10"/>
      <c r="B111" s="67">
        <v>101</v>
      </c>
      <c r="C111" s="68"/>
      <c r="D111" s="69" t="s">
        <v>606</v>
      </c>
      <c r="E111" s="69" t="s">
        <v>448</v>
      </c>
      <c r="F111" s="69" t="s">
        <v>45</v>
      </c>
      <c r="G111" s="69" t="s">
        <v>23</v>
      </c>
      <c r="H111" s="70" t="s">
        <v>38</v>
      </c>
      <c r="I111" s="71">
        <v>9</v>
      </c>
      <c r="J111" s="72">
        <v>7.5</v>
      </c>
      <c r="K111" s="73"/>
      <c r="L111" s="73">
        <f t="shared" si="3"/>
        <v>7.5</v>
      </c>
      <c r="M111" s="74">
        <v>4.5</v>
      </c>
      <c r="N111" s="74">
        <v>0</v>
      </c>
      <c r="O111" s="74">
        <v>0</v>
      </c>
      <c r="P111" s="74">
        <v>0</v>
      </c>
      <c r="Q111" s="74">
        <v>3.5</v>
      </c>
      <c r="R111" s="73">
        <f t="shared" si="4"/>
        <v>8</v>
      </c>
      <c r="S111" s="75">
        <f t="shared" si="5"/>
        <v>15.5</v>
      </c>
      <c r="T111" s="75"/>
      <c r="U111" s="62"/>
      <c r="V111" s="1"/>
    </row>
    <row r="112" spans="1:22" ht="12.75">
      <c r="A112" s="10"/>
      <c r="B112" s="67">
        <v>102</v>
      </c>
      <c r="C112" s="68"/>
      <c r="D112" s="69" t="s">
        <v>607</v>
      </c>
      <c r="E112" s="69" t="s">
        <v>108</v>
      </c>
      <c r="F112" s="69" t="s">
        <v>104</v>
      </c>
      <c r="G112" s="69" t="s">
        <v>23</v>
      </c>
      <c r="H112" s="70" t="s">
        <v>42</v>
      </c>
      <c r="I112" s="71">
        <v>9</v>
      </c>
      <c r="J112" s="72">
        <v>8.5</v>
      </c>
      <c r="K112" s="73"/>
      <c r="L112" s="73">
        <f t="shared" si="3"/>
        <v>8.5</v>
      </c>
      <c r="M112" s="74">
        <v>4.5</v>
      </c>
      <c r="N112" s="74">
        <v>0</v>
      </c>
      <c r="O112" s="74">
        <v>0</v>
      </c>
      <c r="P112" s="74">
        <v>2</v>
      </c>
      <c r="Q112" s="74">
        <v>0</v>
      </c>
      <c r="R112" s="73">
        <f t="shared" si="4"/>
        <v>6.5</v>
      </c>
      <c r="S112" s="75">
        <f t="shared" si="5"/>
        <v>15</v>
      </c>
      <c r="T112" s="75"/>
      <c r="U112" s="62"/>
      <c r="V112" s="1"/>
    </row>
    <row r="113" spans="1:22" ht="12.75">
      <c r="A113" s="10"/>
      <c r="B113" s="67">
        <v>103</v>
      </c>
      <c r="C113" s="68"/>
      <c r="D113" s="69" t="s">
        <v>608</v>
      </c>
      <c r="E113" s="69" t="s">
        <v>126</v>
      </c>
      <c r="F113" s="69" t="s">
        <v>104</v>
      </c>
      <c r="G113" s="69" t="s">
        <v>23</v>
      </c>
      <c r="H113" s="70" t="s">
        <v>254</v>
      </c>
      <c r="I113" s="71">
        <v>9</v>
      </c>
      <c r="J113" s="72">
        <v>11</v>
      </c>
      <c r="K113" s="73"/>
      <c r="L113" s="73">
        <f t="shared" si="3"/>
        <v>11</v>
      </c>
      <c r="M113" s="74">
        <v>3</v>
      </c>
      <c r="N113" s="74">
        <v>0</v>
      </c>
      <c r="O113" s="74">
        <v>0</v>
      </c>
      <c r="P113" s="74">
        <v>1</v>
      </c>
      <c r="Q113" s="74">
        <v>0</v>
      </c>
      <c r="R113" s="73">
        <f t="shared" si="4"/>
        <v>4</v>
      </c>
      <c r="S113" s="75">
        <f t="shared" si="5"/>
        <v>15</v>
      </c>
      <c r="T113" s="75"/>
      <c r="U113" s="62"/>
      <c r="V113" s="1"/>
    </row>
    <row r="114" spans="1:22" ht="12.75">
      <c r="A114" s="10"/>
      <c r="B114" s="67">
        <v>104</v>
      </c>
      <c r="C114" s="68"/>
      <c r="D114" s="69" t="s">
        <v>609</v>
      </c>
      <c r="E114" s="69" t="s">
        <v>234</v>
      </c>
      <c r="F114" s="69" t="s">
        <v>610</v>
      </c>
      <c r="G114" s="69" t="s">
        <v>23</v>
      </c>
      <c r="H114" s="70" t="s">
        <v>611</v>
      </c>
      <c r="I114" s="71">
        <v>9</v>
      </c>
      <c r="J114" s="72">
        <v>7</v>
      </c>
      <c r="K114" s="73"/>
      <c r="L114" s="73">
        <f t="shared" si="3"/>
        <v>7</v>
      </c>
      <c r="M114" s="74">
        <v>2.5</v>
      </c>
      <c r="N114" s="74">
        <v>0</v>
      </c>
      <c r="O114" s="74">
        <v>0</v>
      </c>
      <c r="P114" s="74">
        <v>1</v>
      </c>
      <c r="Q114" s="74">
        <v>3.5</v>
      </c>
      <c r="R114" s="73">
        <f t="shared" si="4"/>
        <v>7</v>
      </c>
      <c r="S114" s="75">
        <f t="shared" si="5"/>
        <v>14</v>
      </c>
      <c r="T114" s="75"/>
      <c r="U114" s="62"/>
      <c r="V114" s="1"/>
    </row>
    <row r="115" spans="1:22" ht="12.75">
      <c r="A115" s="10"/>
      <c r="B115" s="67">
        <v>105</v>
      </c>
      <c r="C115" s="68"/>
      <c r="D115" s="69" t="s">
        <v>612</v>
      </c>
      <c r="E115" s="69" t="s">
        <v>33</v>
      </c>
      <c r="F115" s="69" t="s">
        <v>99</v>
      </c>
      <c r="G115" s="69" t="s">
        <v>23</v>
      </c>
      <c r="H115" s="70" t="s">
        <v>593</v>
      </c>
      <c r="I115" s="71">
        <v>9</v>
      </c>
      <c r="J115" s="72">
        <v>14</v>
      </c>
      <c r="K115" s="73"/>
      <c r="L115" s="73">
        <f t="shared" si="3"/>
        <v>14</v>
      </c>
      <c r="M115" s="74">
        <v>0</v>
      </c>
      <c r="N115" s="74">
        <v>0</v>
      </c>
      <c r="O115" s="74">
        <v>0</v>
      </c>
      <c r="P115" s="74">
        <v>0</v>
      </c>
      <c r="Q115" s="74">
        <v>0</v>
      </c>
      <c r="R115" s="73">
        <v>0</v>
      </c>
      <c r="S115" s="75">
        <f t="shared" si="5"/>
        <v>14</v>
      </c>
      <c r="T115" s="75"/>
      <c r="U115" s="62"/>
      <c r="V115" s="1"/>
    </row>
    <row r="116" spans="1:22" ht="12.75">
      <c r="A116" s="10"/>
      <c r="B116" s="67">
        <v>106</v>
      </c>
      <c r="C116" s="68"/>
      <c r="D116" s="69" t="s">
        <v>613</v>
      </c>
      <c r="E116" s="69" t="s">
        <v>149</v>
      </c>
      <c r="F116" s="69" t="s">
        <v>62</v>
      </c>
      <c r="G116" s="69" t="s">
        <v>23</v>
      </c>
      <c r="H116" s="70" t="s">
        <v>506</v>
      </c>
      <c r="I116" s="71">
        <v>9</v>
      </c>
      <c r="J116" s="72">
        <v>12.5</v>
      </c>
      <c r="K116" s="73"/>
      <c r="L116" s="73">
        <f t="shared" si="3"/>
        <v>12.5</v>
      </c>
      <c r="M116" s="74">
        <v>0</v>
      </c>
      <c r="N116" s="74">
        <v>0</v>
      </c>
      <c r="O116" s="74">
        <v>0</v>
      </c>
      <c r="P116" s="74">
        <v>0</v>
      </c>
      <c r="Q116" s="74">
        <v>0</v>
      </c>
      <c r="R116" s="73">
        <f>SUM(M116:Q116)</f>
        <v>0</v>
      </c>
      <c r="S116" s="75">
        <f t="shared" si="5"/>
        <v>12.5</v>
      </c>
      <c r="T116" s="75"/>
      <c r="U116" s="62"/>
      <c r="V116" s="1"/>
    </row>
    <row r="117" spans="1:22" ht="12.75">
      <c r="A117" s="10"/>
      <c r="B117" s="67">
        <v>107</v>
      </c>
      <c r="C117" s="68"/>
      <c r="D117" s="69" t="s">
        <v>614</v>
      </c>
      <c r="E117" s="69" t="s">
        <v>81</v>
      </c>
      <c r="F117" s="69" t="s">
        <v>127</v>
      </c>
      <c r="G117" s="69" t="s">
        <v>23</v>
      </c>
      <c r="H117" s="70" t="s">
        <v>343</v>
      </c>
      <c r="I117" s="71">
        <v>9</v>
      </c>
      <c r="J117" s="72">
        <v>12.5</v>
      </c>
      <c r="K117" s="73"/>
      <c r="L117" s="73">
        <f t="shared" si="3"/>
        <v>12.5</v>
      </c>
      <c r="M117" s="74">
        <v>0</v>
      </c>
      <c r="N117" s="74">
        <v>0</v>
      </c>
      <c r="O117" s="74">
        <v>0</v>
      </c>
      <c r="P117" s="74">
        <v>0</v>
      </c>
      <c r="Q117" s="74">
        <v>0</v>
      </c>
      <c r="R117" s="73">
        <f>SUM(M117:Q117)</f>
        <v>0</v>
      </c>
      <c r="S117" s="75">
        <f t="shared" si="5"/>
        <v>12.5</v>
      </c>
      <c r="T117" s="75"/>
      <c r="U117" s="62"/>
      <c r="V117" s="1"/>
    </row>
    <row r="118" spans="1:22" ht="12.75">
      <c r="A118" s="10"/>
      <c r="B118" s="67">
        <v>108</v>
      </c>
      <c r="C118" s="68"/>
      <c r="D118" s="69" t="s">
        <v>615</v>
      </c>
      <c r="E118" s="69" t="s">
        <v>98</v>
      </c>
      <c r="F118" s="69" t="s">
        <v>62</v>
      </c>
      <c r="G118" s="69" t="s">
        <v>23</v>
      </c>
      <c r="H118" s="70" t="s">
        <v>218</v>
      </c>
      <c r="I118" s="71">
        <v>9</v>
      </c>
      <c r="J118" s="72">
        <v>8.5</v>
      </c>
      <c r="K118" s="73"/>
      <c r="L118" s="73">
        <f t="shared" si="3"/>
        <v>8.5</v>
      </c>
      <c r="M118" s="74">
        <v>0</v>
      </c>
      <c r="N118" s="74">
        <v>0</v>
      </c>
      <c r="O118" s="74">
        <v>0</v>
      </c>
      <c r="P118" s="74">
        <v>0</v>
      </c>
      <c r="Q118" s="74">
        <v>0</v>
      </c>
      <c r="R118" s="73">
        <f>SUM(M118:Q118)</f>
        <v>0</v>
      </c>
      <c r="S118" s="75">
        <f t="shared" si="5"/>
        <v>8.5</v>
      </c>
      <c r="T118" s="75"/>
      <c r="U118" s="62"/>
      <c r="V118" s="1"/>
    </row>
    <row r="119" spans="1:22" ht="12.75">
      <c r="A119" s="10"/>
      <c r="B119" s="67">
        <v>109</v>
      </c>
      <c r="C119" s="68"/>
      <c r="D119" s="69" t="s">
        <v>616</v>
      </c>
      <c r="E119" s="69" t="s">
        <v>139</v>
      </c>
      <c r="F119" s="69" t="s">
        <v>617</v>
      </c>
      <c r="G119" s="69" t="s">
        <v>23</v>
      </c>
      <c r="H119" s="70" t="s">
        <v>578</v>
      </c>
      <c r="I119" s="71">
        <v>9</v>
      </c>
      <c r="J119" s="72">
        <v>5</v>
      </c>
      <c r="K119" s="73"/>
      <c r="L119" s="73">
        <f t="shared" si="3"/>
        <v>5</v>
      </c>
      <c r="M119" s="74">
        <v>0.5</v>
      </c>
      <c r="N119" s="74">
        <v>0</v>
      </c>
      <c r="O119" s="74">
        <v>0</v>
      </c>
      <c r="P119" s="74">
        <v>3</v>
      </c>
      <c r="Q119" s="74">
        <v>0</v>
      </c>
      <c r="R119" s="73">
        <f>SUM(M119:Q119)</f>
        <v>3.5</v>
      </c>
      <c r="S119" s="75">
        <f t="shared" si="5"/>
        <v>8.5</v>
      </c>
      <c r="T119" s="75"/>
      <c r="U119" s="62"/>
      <c r="V119" s="1"/>
    </row>
    <row r="120" spans="18:20" ht="12.75">
      <c r="R120" s="77" t="s">
        <v>618</v>
      </c>
      <c r="S120" s="78">
        <f>AVERAGE(S11:S119)</f>
        <v>31.660550458715598</v>
      </c>
      <c r="T120" s="78"/>
    </row>
    <row r="121" spans="2:6" ht="30" customHeight="1">
      <c r="B121" s="4" t="s">
        <v>619</v>
      </c>
      <c r="C121" s="46"/>
      <c r="E121" s="79"/>
      <c r="F121" t="s">
        <v>620</v>
      </c>
    </row>
    <row r="122" spans="2:8" ht="30" customHeight="1">
      <c r="B122" s="4" t="s">
        <v>621</v>
      </c>
      <c r="C122" s="4"/>
      <c r="E122" s="80"/>
      <c r="F122" s="81" t="s">
        <v>622</v>
      </c>
      <c r="G122" s="82"/>
      <c r="H122" s="83" t="s">
        <v>623</v>
      </c>
    </row>
    <row r="123" spans="2:12" ht="30" customHeight="1">
      <c r="B123" s="4" t="s">
        <v>421</v>
      </c>
      <c r="C123" s="4"/>
      <c r="E123" s="80"/>
      <c r="F123" s="81" t="s">
        <v>624</v>
      </c>
      <c r="G123" s="82"/>
      <c r="H123" s="83" t="s">
        <v>625</v>
      </c>
      <c r="L123" s="84"/>
    </row>
    <row r="124" spans="2:12" ht="30" customHeight="1">
      <c r="B124" s="4"/>
      <c r="C124" s="4"/>
      <c r="E124" s="80"/>
      <c r="F124" s="81" t="s">
        <v>626</v>
      </c>
      <c r="G124" s="85"/>
      <c r="H124" s="83" t="s">
        <v>627</v>
      </c>
      <c r="L124" s="84"/>
    </row>
    <row r="125" spans="2:12" ht="30" customHeight="1">
      <c r="B125" s="4"/>
      <c r="C125" s="4"/>
      <c r="E125" s="4"/>
      <c r="L125" s="84"/>
    </row>
    <row r="126" spans="2:12" ht="30" customHeight="1">
      <c r="B126" s="4"/>
      <c r="C126" s="4"/>
      <c r="E126" s="4"/>
      <c r="L126" s="84"/>
    </row>
    <row r="127" spans="1:12" ht="30" customHeight="1">
      <c r="A127" s="86"/>
      <c r="B127" s="86"/>
      <c r="C127" s="86"/>
      <c r="D127" s="86"/>
      <c r="E127" s="86"/>
      <c r="L127" s="84"/>
    </row>
    <row r="128" spans="1:17" ht="30" customHeight="1">
      <c r="A128" s="165" t="s">
        <v>628</v>
      </c>
      <c r="B128" s="165"/>
      <c r="C128" s="165"/>
      <c r="D128" s="165"/>
      <c r="E128" s="165"/>
      <c r="F128" s="165"/>
      <c r="G128" s="164"/>
      <c r="H128" s="164"/>
      <c r="I128" s="164"/>
      <c r="J128" s="164"/>
      <c r="K128" s="164"/>
      <c r="L128" s="164"/>
      <c r="M128" s="164"/>
      <c r="N128" s="164"/>
      <c r="O128" s="164"/>
      <c r="P128" s="164"/>
      <c r="Q128" s="164"/>
    </row>
    <row r="129" spans="1:17" ht="30" customHeight="1">
      <c r="A129" s="158" t="s">
        <v>629</v>
      </c>
      <c r="B129" s="158"/>
      <c r="C129" s="158"/>
      <c r="D129" s="158"/>
      <c r="E129" s="158"/>
      <c r="F129" s="158"/>
      <c r="G129" s="158"/>
      <c r="H129" s="158"/>
      <c r="I129" s="158"/>
      <c r="J129" s="158"/>
      <c r="K129" s="158"/>
      <c r="L129" s="158"/>
      <c r="M129" s="158"/>
      <c r="N129" s="158"/>
      <c r="O129" s="158"/>
      <c r="P129" s="158"/>
      <c r="Q129" s="158"/>
    </row>
    <row r="130" ht="12.75">
      <c r="E130" s="87"/>
    </row>
  </sheetData>
  <sheetProtection/>
  <autoFilter ref="A10:V10">
    <sortState ref="A11:V130">
      <sortCondition descending="1" sortBy="value" ref="S11:S130"/>
    </sortState>
  </autoFilter>
  <mergeCells count="11">
    <mergeCell ref="B5:E5"/>
    <mergeCell ref="G7:U7"/>
    <mergeCell ref="G8:U8"/>
    <mergeCell ref="J9:L9"/>
    <mergeCell ref="A128:Q128"/>
    <mergeCell ref="A129:Q129"/>
    <mergeCell ref="A1:U1"/>
    <mergeCell ref="A2:U2"/>
    <mergeCell ref="B3:E3"/>
    <mergeCell ref="B4:F4"/>
    <mergeCell ref="G4:R4"/>
  </mergeCells>
  <dataValidations count="1">
    <dataValidation allowBlank="1" showInputMessage="1" showErrorMessage="1" sqref="H10:H119 D10:F119"/>
  </dataValidations>
  <printOptions/>
  <pageMargins left="0.3937007874015748" right="0.19" top="0.3937007874015748" bottom="0.3937007874015748" header="0.5118110236220472" footer="0.5118110236220472"/>
  <pageSetup fitToHeight="0"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dimension ref="A1:S145"/>
  <sheetViews>
    <sheetView zoomScale="120" zoomScaleNormal="120" zoomScalePageLayoutView="0" workbookViewId="0" topLeftCell="A37">
      <selection activeCell="C10" sqref="C10:C133"/>
    </sheetView>
  </sheetViews>
  <sheetFormatPr defaultColWidth="9.00390625" defaultRowHeight="12.75"/>
  <cols>
    <col min="1" max="1" width="3.625" style="1" customWidth="1"/>
    <col min="2" max="2" width="6.625" style="0" customWidth="1"/>
    <col min="3" max="3" width="6.25390625" style="0" customWidth="1"/>
    <col min="4" max="4" width="14.00390625" style="0" customWidth="1"/>
    <col min="5" max="5" width="11.25390625" style="0" customWidth="1"/>
    <col min="6" max="6" width="14.625" style="0" customWidth="1"/>
    <col min="7" max="7" width="13.75390625" style="0" customWidth="1"/>
    <col min="8" max="8" width="56.625" style="0" customWidth="1"/>
    <col min="9" max="9" width="8.25390625" style="0" customWidth="1"/>
    <col min="10" max="10" width="8.875" style="0" customWidth="1"/>
    <col min="11" max="11" width="4.125" style="0" customWidth="1"/>
    <col min="12" max="12" width="4.25390625" style="0" customWidth="1"/>
    <col min="13" max="14" width="7.00390625" style="0" customWidth="1"/>
    <col min="15" max="15" width="5.625" style="0" customWidth="1"/>
    <col min="16" max="16" width="19.00390625" style="0" customWidth="1"/>
    <col min="17" max="17" width="8.375" style="0" customWidth="1"/>
    <col min="18" max="18" width="13.25390625" style="0" customWidth="1"/>
  </cols>
  <sheetData>
    <row r="1" spans="1:18" ht="12.75">
      <c r="A1" s="177" t="s">
        <v>0</v>
      </c>
      <c r="B1" s="177"/>
      <c r="C1" s="177"/>
      <c r="D1" s="177"/>
      <c r="E1" s="177"/>
      <c r="F1" s="177"/>
      <c r="G1" s="177"/>
      <c r="H1" s="177"/>
      <c r="I1" s="177"/>
      <c r="J1" s="177"/>
      <c r="K1" s="177"/>
      <c r="L1" s="177"/>
      <c r="M1" s="177"/>
      <c r="N1" s="177"/>
      <c r="O1" s="177"/>
      <c r="P1" s="177"/>
      <c r="Q1" s="177"/>
      <c r="R1" s="177"/>
    </row>
    <row r="2" spans="1:19" ht="30.75" customHeight="1">
      <c r="A2" s="167" t="s">
        <v>211</v>
      </c>
      <c r="B2" s="167"/>
      <c r="C2" s="167"/>
      <c r="D2" s="167"/>
      <c r="E2" s="167"/>
      <c r="F2" s="167"/>
      <c r="G2" s="167"/>
      <c r="H2" s="167"/>
      <c r="I2" s="167"/>
      <c r="J2" s="167"/>
      <c r="K2" s="167"/>
      <c r="L2" s="167"/>
      <c r="M2" s="167"/>
      <c r="N2" s="167"/>
      <c r="O2" s="167"/>
      <c r="P2" s="167"/>
      <c r="Q2" s="167"/>
      <c r="R2" s="167"/>
      <c r="S2" s="1"/>
    </row>
    <row r="3" spans="1:19" ht="16.5" customHeight="1">
      <c r="A3" s="2"/>
      <c r="B3" s="159" t="s">
        <v>1</v>
      </c>
      <c r="C3" s="159"/>
      <c r="D3" s="159"/>
      <c r="E3" s="159"/>
      <c r="F3" s="3"/>
      <c r="G3" s="2"/>
      <c r="H3" s="2"/>
      <c r="I3" s="2"/>
      <c r="J3" s="2"/>
      <c r="K3" s="2"/>
      <c r="L3" s="2"/>
      <c r="M3" s="2"/>
      <c r="N3" s="2"/>
      <c r="O3" s="2"/>
      <c r="P3" s="2"/>
      <c r="Q3" s="2"/>
      <c r="R3" s="2"/>
      <c r="S3" s="1"/>
    </row>
    <row r="4" spans="1:19" ht="27.75" customHeight="1">
      <c r="A4" s="2"/>
      <c r="B4" s="159" t="s">
        <v>212</v>
      </c>
      <c r="C4" s="159"/>
      <c r="D4" s="159"/>
      <c r="E4" s="159"/>
      <c r="F4" s="159"/>
      <c r="G4" s="159" t="s">
        <v>213</v>
      </c>
      <c r="H4" s="159"/>
      <c r="I4" s="44"/>
      <c r="J4" s="44"/>
      <c r="K4" s="44"/>
      <c r="L4" s="44"/>
      <c r="M4" s="44"/>
      <c r="N4" s="44"/>
      <c r="O4" s="44"/>
      <c r="P4" s="44"/>
      <c r="Q4" s="44"/>
      <c r="R4" s="44"/>
      <c r="S4" s="1"/>
    </row>
    <row r="5" spans="1:19" ht="16.5" customHeight="1">
      <c r="A5" s="2"/>
      <c r="B5" s="159" t="s">
        <v>214</v>
      </c>
      <c r="C5" s="159"/>
      <c r="D5" s="159"/>
      <c r="E5" s="159"/>
      <c r="F5" s="3"/>
      <c r="G5" s="44" t="s">
        <v>215</v>
      </c>
      <c r="H5" s="44"/>
      <c r="I5" s="44"/>
      <c r="J5" s="44"/>
      <c r="K5" s="44"/>
      <c r="L5" s="44"/>
      <c r="M5" s="44"/>
      <c r="N5" s="44"/>
      <c r="O5" s="44"/>
      <c r="P5" s="44"/>
      <c r="Q5" s="44"/>
      <c r="R5" s="44"/>
      <c r="S5" s="1"/>
    </row>
    <row r="6" spans="1:19" ht="16.5" customHeight="1">
      <c r="A6" s="2"/>
      <c r="B6" s="4" t="s">
        <v>5</v>
      </c>
      <c r="C6" s="4"/>
      <c r="D6" s="4"/>
      <c r="E6" s="4"/>
      <c r="F6" s="4"/>
      <c r="G6" s="44">
        <v>10</v>
      </c>
      <c r="H6" s="44"/>
      <c r="I6" s="44"/>
      <c r="J6" s="44"/>
      <c r="K6" s="44"/>
      <c r="L6" s="44"/>
      <c r="M6" s="44"/>
      <c r="N6" s="44"/>
      <c r="O6" s="44"/>
      <c r="P6" s="44"/>
      <c r="Q6" s="44"/>
      <c r="R6" s="44"/>
      <c r="S6" s="1"/>
    </row>
    <row r="7" spans="1:19" ht="17.25" customHeight="1">
      <c r="A7" s="5"/>
      <c r="B7" s="6" t="s">
        <v>6</v>
      </c>
      <c r="C7" s="7"/>
      <c r="D7" s="7"/>
      <c r="E7" s="9"/>
      <c r="G7" s="175">
        <v>45246</v>
      </c>
      <c r="H7" s="175"/>
      <c r="I7" s="175"/>
      <c r="J7" s="175"/>
      <c r="K7" s="175"/>
      <c r="L7" s="175"/>
      <c r="M7" s="175"/>
      <c r="N7" s="175"/>
      <c r="O7" s="175"/>
      <c r="P7" s="175"/>
      <c r="Q7" s="175"/>
      <c r="R7" s="175"/>
      <c r="S7" s="1"/>
    </row>
    <row r="8" spans="1:19" ht="17.25" customHeight="1">
      <c r="A8" s="5"/>
      <c r="B8" s="7" t="s">
        <v>7</v>
      </c>
      <c r="C8" s="7"/>
      <c r="D8" s="7"/>
      <c r="E8" s="7"/>
      <c r="G8" s="176">
        <v>100</v>
      </c>
      <c r="H8" s="176"/>
      <c r="I8" s="176"/>
      <c r="J8" s="176"/>
      <c r="K8" s="176"/>
      <c r="L8" s="176"/>
      <c r="M8" s="176"/>
      <c r="N8" s="176"/>
      <c r="O8" s="176"/>
      <c r="P8" s="176"/>
      <c r="Q8" s="176"/>
      <c r="R8" s="176"/>
      <c r="S8" s="1"/>
    </row>
    <row r="9" spans="1:19" ht="12.75" customHeight="1">
      <c r="A9" s="10"/>
      <c r="B9" s="11"/>
      <c r="C9" s="12"/>
      <c r="D9" s="13"/>
      <c r="E9" s="13"/>
      <c r="F9" s="13"/>
      <c r="G9" s="13"/>
      <c r="H9" s="13"/>
      <c r="I9" s="11"/>
      <c r="J9" s="14"/>
      <c r="K9" s="15"/>
      <c r="L9" s="16"/>
      <c r="M9" s="16" t="s">
        <v>9</v>
      </c>
      <c r="N9" s="16"/>
      <c r="O9" s="17"/>
      <c r="P9" s="18"/>
      <c r="Q9" s="19"/>
      <c r="R9" s="20"/>
      <c r="S9" s="21"/>
    </row>
    <row r="10" spans="1:19" ht="24">
      <c r="A10" s="10"/>
      <c r="B10" s="22" t="s">
        <v>10</v>
      </c>
      <c r="C10" s="23"/>
      <c r="D10" s="24" t="s">
        <v>11</v>
      </c>
      <c r="E10" s="24" t="s">
        <v>12</v>
      </c>
      <c r="F10" s="24" t="s">
        <v>13</v>
      </c>
      <c r="G10" s="25" t="s">
        <v>14</v>
      </c>
      <c r="H10" s="26" t="s">
        <v>15</v>
      </c>
      <c r="I10" s="27" t="s">
        <v>16</v>
      </c>
      <c r="J10" s="28" t="s">
        <v>8</v>
      </c>
      <c r="K10" s="29">
        <v>1</v>
      </c>
      <c r="L10" s="29">
        <v>2</v>
      </c>
      <c r="M10" s="29">
        <v>3</v>
      </c>
      <c r="N10" s="29">
        <v>4</v>
      </c>
      <c r="O10" s="29">
        <v>5</v>
      </c>
      <c r="P10" s="25" t="s">
        <v>17</v>
      </c>
      <c r="Q10" s="25" t="s">
        <v>18</v>
      </c>
      <c r="R10" s="26" t="s">
        <v>19</v>
      </c>
      <c r="S10" s="1"/>
    </row>
    <row r="11" spans="1:19" ht="12.75">
      <c r="A11" s="10"/>
      <c r="B11" s="30">
        <v>1</v>
      </c>
      <c r="C11" s="31"/>
      <c r="D11" s="32" t="s">
        <v>216</v>
      </c>
      <c r="E11" s="32" t="s">
        <v>217</v>
      </c>
      <c r="F11" s="32" t="s">
        <v>89</v>
      </c>
      <c r="G11" s="30" t="s">
        <v>23</v>
      </c>
      <c r="H11" s="32" t="s">
        <v>218</v>
      </c>
      <c r="I11" s="30">
        <v>10</v>
      </c>
      <c r="J11" s="33">
        <v>23</v>
      </c>
      <c r="K11" s="38">
        <v>5</v>
      </c>
      <c r="L11" s="38">
        <v>7.5</v>
      </c>
      <c r="M11" s="38">
        <v>11</v>
      </c>
      <c r="N11" s="38">
        <v>8</v>
      </c>
      <c r="O11" s="38">
        <v>10.5</v>
      </c>
      <c r="P11" s="34">
        <f aca="true" t="shared" si="0" ref="P11:P133">SUM(J11:O11)</f>
        <v>65</v>
      </c>
      <c r="Q11" s="35"/>
      <c r="R11" s="35"/>
      <c r="S11" s="1"/>
    </row>
    <row r="12" spans="1:19" ht="12.75">
      <c r="A12" s="10"/>
      <c r="B12" s="31">
        <v>2</v>
      </c>
      <c r="C12" s="31"/>
      <c r="D12" s="32" t="s">
        <v>219</v>
      </c>
      <c r="E12" s="32" t="s">
        <v>220</v>
      </c>
      <c r="F12" s="32" t="s">
        <v>166</v>
      </c>
      <c r="G12" s="30" t="s">
        <v>23</v>
      </c>
      <c r="H12" s="32" t="s">
        <v>83</v>
      </c>
      <c r="I12" s="30">
        <v>10</v>
      </c>
      <c r="J12" s="33">
        <v>19</v>
      </c>
      <c r="K12" s="38">
        <v>5</v>
      </c>
      <c r="L12" s="38">
        <v>1</v>
      </c>
      <c r="M12" s="38">
        <v>8</v>
      </c>
      <c r="N12" s="38">
        <v>9</v>
      </c>
      <c r="O12" s="38">
        <v>12</v>
      </c>
      <c r="P12" s="34">
        <f t="shared" si="0"/>
        <v>54</v>
      </c>
      <c r="Q12" s="37"/>
      <c r="R12" s="37"/>
      <c r="S12" s="1"/>
    </row>
    <row r="13" spans="1:19" ht="12.75">
      <c r="A13" s="10"/>
      <c r="B13" s="31">
        <v>3</v>
      </c>
      <c r="C13" s="30"/>
      <c r="D13" s="32" t="s">
        <v>221</v>
      </c>
      <c r="E13" s="32" t="s">
        <v>36</v>
      </c>
      <c r="F13" s="32" t="s">
        <v>27</v>
      </c>
      <c r="G13" s="30" t="s">
        <v>23</v>
      </c>
      <c r="H13" s="32" t="s">
        <v>38</v>
      </c>
      <c r="I13" s="30">
        <v>10</v>
      </c>
      <c r="J13" s="33">
        <v>24</v>
      </c>
      <c r="K13" s="38">
        <v>6</v>
      </c>
      <c r="L13" s="38">
        <v>2</v>
      </c>
      <c r="M13" s="38">
        <v>7</v>
      </c>
      <c r="N13" s="38">
        <v>6</v>
      </c>
      <c r="O13" s="38">
        <v>8.5</v>
      </c>
      <c r="P13" s="34">
        <f t="shared" si="0"/>
        <v>53.5</v>
      </c>
      <c r="Q13" s="35"/>
      <c r="R13" s="37"/>
      <c r="S13" s="1"/>
    </row>
    <row r="14" spans="1:19" ht="12.75">
      <c r="A14" s="10"/>
      <c r="B14" s="30">
        <v>4</v>
      </c>
      <c r="C14" s="31"/>
      <c r="D14" s="32" t="s">
        <v>222</v>
      </c>
      <c r="E14" s="32" t="s">
        <v>112</v>
      </c>
      <c r="F14" s="32" t="s">
        <v>48</v>
      </c>
      <c r="G14" s="30" t="s">
        <v>23</v>
      </c>
      <c r="H14" s="32" t="s">
        <v>38</v>
      </c>
      <c r="I14" s="30">
        <v>10</v>
      </c>
      <c r="J14" s="33">
        <v>26</v>
      </c>
      <c r="K14" s="38">
        <v>2</v>
      </c>
      <c r="L14" s="38">
        <v>0.5</v>
      </c>
      <c r="M14" s="38">
        <v>11</v>
      </c>
      <c r="N14" s="38">
        <v>8</v>
      </c>
      <c r="O14" s="38">
        <v>5.5</v>
      </c>
      <c r="P14" s="34">
        <f t="shared" si="0"/>
        <v>53</v>
      </c>
      <c r="Q14" s="37"/>
      <c r="R14" s="37"/>
      <c r="S14" s="1"/>
    </row>
    <row r="15" spans="1:19" ht="12.75">
      <c r="A15" s="10"/>
      <c r="B15" s="31">
        <v>5</v>
      </c>
      <c r="C15" s="31"/>
      <c r="D15" s="32" t="s">
        <v>223</v>
      </c>
      <c r="E15" s="32" t="s">
        <v>224</v>
      </c>
      <c r="F15" s="32" t="s">
        <v>82</v>
      </c>
      <c r="G15" s="30" t="s">
        <v>23</v>
      </c>
      <c r="H15" s="32" t="s">
        <v>225</v>
      </c>
      <c r="I15" s="30">
        <v>10</v>
      </c>
      <c r="J15" s="33">
        <v>18</v>
      </c>
      <c r="K15" s="38">
        <v>1</v>
      </c>
      <c r="L15" s="38">
        <v>9.5</v>
      </c>
      <c r="M15" s="38">
        <v>13</v>
      </c>
      <c r="N15" s="38">
        <v>4</v>
      </c>
      <c r="O15" s="38">
        <v>6</v>
      </c>
      <c r="P15" s="34">
        <f t="shared" si="0"/>
        <v>51.5</v>
      </c>
      <c r="Q15" s="35"/>
      <c r="R15" s="37"/>
      <c r="S15" s="1"/>
    </row>
    <row r="16" spans="1:19" ht="12.75">
      <c r="A16" s="10"/>
      <c r="B16" s="31">
        <v>6</v>
      </c>
      <c r="C16" s="39"/>
      <c r="D16" s="32" t="s">
        <v>226</v>
      </c>
      <c r="E16" s="32" t="s">
        <v>227</v>
      </c>
      <c r="F16" s="32" t="s">
        <v>228</v>
      </c>
      <c r="G16" s="30" t="s">
        <v>23</v>
      </c>
      <c r="H16" s="32" t="s">
        <v>83</v>
      </c>
      <c r="I16" s="30">
        <v>10</v>
      </c>
      <c r="J16" s="33">
        <v>20</v>
      </c>
      <c r="K16" s="38">
        <v>3</v>
      </c>
      <c r="L16" s="38">
        <v>0</v>
      </c>
      <c r="M16" s="38">
        <v>8</v>
      </c>
      <c r="N16" s="38">
        <v>9</v>
      </c>
      <c r="O16" s="38">
        <v>10</v>
      </c>
      <c r="P16" s="34">
        <f t="shared" si="0"/>
        <v>50</v>
      </c>
      <c r="Q16" s="37"/>
      <c r="R16" s="37"/>
      <c r="S16" s="1"/>
    </row>
    <row r="17" spans="1:19" ht="12.75">
      <c r="A17" s="10"/>
      <c r="B17" s="30">
        <v>7</v>
      </c>
      <c r="C17" s="31"/>
      <c r="D17" s="32" t="s">
        <v>229</v>
      </c>
      <c r="E17" s="32" t="s">
        <v>230</v>
      </c>
      <c r="F17" s="32" t="s">
        <v>231</v>
      </c>
      <c r="G17" s="30" t="s">
        <v>23</v>
      </c>
      <c r="H17" s="32" t="s">
        <v>83</v>
      </c>
      <c r="I17" s="30">
        <v>10</v>
      </c>
      <c r="J17" s="33">
        <v>25</v>
      </c>
      <c r="K17" s="38">
        <v>3</v>
      </c>
      <c r="L17" s="38">
        <v>1.5</v>
      </c>
      <c r="M17" s="38">
        <v>7</v>
      </c>
      <c r="N17" s="38">
        <v>5</v>
      </c>
      <c r="O17" s="38">
        <v>8</v>
      </c>
      <c r="P17" s="34">
        <f t="shared" si="0"/>
        <v>49.5</v>
      </c>
      <c r="Q17" s="35"/>
      <c r="R17" s="37"/>
      <c r="S17" s="1"/>
    </row>
    <row r="18" spans="1:19" ht="12.75">
      <c r="A18" s="10"/>
      <c r="B18" s="31">
        <v>8</v>
      </c>
      <c r="C18" s="45"/>
      <c r="D18" s="45" t="s">
        <v>232</v>
      </c>
      <c r="E18" s="45" t="s">
        <v>50</v>
      </c>
      <c r="F18" s="45" t="s">
        <v>62</v>
      </c>
      <c r="G18" s="30" t="s">
        <v>23</v>
      </c>
      <c r="H18" s="32" t="s">
        <v>83</v>
      </c>
      <c r="I18" s="30">
        <v>10</v>
      </c>
      <c r="J18" s="33">
        <v>22</v>
      </c>
      <c r="K18" s="38">
        <v>4</v>
      </c>
      <c r="L18" s="38">
        <v>0.5</v>
      </c>
      <c r="M18" s="38">
        <v>6</v>
      </c>
      <c r="N18" s="38">
        <v>8</v>
      </c>
      <c r="O18" s="38">
        <v>7</v>
      </c>
      <c r="P18" s="34">
        <f t="shared" si="0"/>
        <v>47.5</v>
      </c>
      <c r="Q18" s="37"/>
      <c r="R18" s="37"/>
      <c r="S18" s="1"/>
    </row>
    <row r="19" spans="1:19" ht="12.75">
      <c r="A19" s="10"/>
      <c r="B19" s="31">
        <v>9</v>
      </c>
      <c r="C19" s="31"/>
      <c r="D19" s="32" t="s">
        <v>233</v>
      </c>
      <c r="E19" s="32" t="s">
        <v>234</v>
      </c>
      <c r="F19" s="32" t="s">
        <v>89</v>
      </c>
      <c r="G19" s="30" t="s">
        <v>23</v>
      </c>
      <c r="H19" s="32" t="s">
        <v>38</v>
      </c>
      <c r="I19" s="30">
        <v>10</v>
      </c>
      <c r="J19" s="33">
        <v>19</v>
      </c>
      <c r="K19" s="38">
        <v>5</v>
      </c>
      <c r="L19" s="38">
        <v>1</v>
      </c>
      <c r="M19" s="38">
        <v>6</v>
      </c>
      <c r="N19" s="38">
        <v>8</v>
      </c>
      <c r="O19" s="38">
        <v>7</v>
      </c>
      <c r="P19" s="34">
        <f t="shared" si="0"/>
        <v>46</v>
      </c>
      <c r="Q19" s="37"/>
      <c r="R19" s="37"/>
      <c r="S19" s="1"/>
    </row>
    <row r="20" spans="1:19" ht="12.75">
      <c r="A20" s="10"/>
      <c r="B20" s="30">
        <v>10</v>
      </c>
      <c r="C20" s="31"/>
      <c r="D20" s="32" t="s">
        <v>235</v>
      </c>
      <c r="E20" s="32" t="s">
        <v>26</v>
      </c>
      <c r="F20" s="32" t="s">
        <v>30</v>
      </c>
      <c r="G20" s="30" t="s">
        <v>23</v>
      </c>
      <c r="H20" s="32" t="s">
        <v>236</v>
      </c>
      <c r="I20" s="30">
        <v>10</v>
      </c>
      <c r="J20" s="33">
        <v>23</v>
      </c>
      <c r="K20" s="38">
        <v>3</v>
      </c>
      <c r="L20" s="38">
        <v>0</v>
      </c>
      <c r="M20" s="38">
        <v>7</v>
      </c>
      <c r="N20" s="38">
        <v>6</v>
      </c>
      <c r="O20" s="38">
        <v>7</v>
      </c>
      <c r="P20" s="34">
        <f t="shared" si="0"/>
        <v>46</v>
      </c>
      <c r="Q20" s="37"/>
      <c r="R20" s="37"/>
      <c r="S20" s="1"/>
    </row>
    <row r="21" spans="1:19" ht="12.75">
      <c r="A21" s="10"/>
      <c r="B21" s="31">
        <v>11</v>
      </c>
      <c r="C21" s="45"/>
      <c r="D21" s="45" t="s">
        <v>237</v>
      </c>
      <c r="E21" s="45" t="s">
        <v>238</v>
      </c>
      <c r="F21" s="45" t="s">
        <v>228</v>
      </c>
      <c r="G21" s="30" t="s">
        <v>23</v>
      </c>
      <c r="H21" s="32" t="s">
        <v>38</v>
      </c>
      <c r="I21" s="30">
        <v>10</v>
      </c>
      <c r="J21" s="33">
        <v>22</v>
      </c>
      <c r="K21" s="38">
        <v>1</v>
      </c>
      <c r="L21" s="38">
        <v>1</v>
      </c>
      <c r="M21" s="38">
        <v>6</v>
      </c>
      <c r="N21" s="38">
        <v>4</v>
      </c>
      <c r="O21" s="38">
        <v>9.5</v>
      </c>
      <c r="P21" s="34">
        <f t="shared" si="0"/>
        <v>43.5</v>
      </c>
      <c r="Q21" s="37"/>
      <c r="R21" s="37"/>
      <c r="S21" s="1"/>
    </row>
    <row r="22" spans="1:19" ht="12.75">
      <c r="A22" s="10"/>
      <c r="B22" s="31">
        <v>12</v>
      </c>
      <c r="C22" s="31"/>
      <c r="D22" s="32" t="s">
        <v>239</v>
      </c>
      <c r="E22" s="32" t="s">
        <v>240</v>
      </c>
      <c r="F22" s="32" t="s">
        <v>37</v>
      </c>
      <c r="G22" s="30" t="s">
        <v>23</v>
      </c>
      <c r="H22" s="32" t="s">
        <v>63</v>
      </c>
      <c r="I22" s="30">
        <v>10</v>
      </c>
      <c r="J22" s="33">
        <v>15</v>
      </c>
      <c r="K22" s="38">
        <v>2</v>
      </c>
      <c r="L22" s="38">
        <v>0.5</v>
      </c>
      <c r="M22" s="38">
        <v>6</v>
      </c>
      <c r="N22" s="38">
        <v>5</v>
      </c>
      <c r="O22" s="38">
        <v>11.5</v>
      </c>
      <c r="P22" s="34">
        <f t="shared" si="0"/>
        <v>40</v>
      </c>
      <c r="Q22" s="37"/>
      <c r="R22" s="37"/>
      <c r="S22" s="1"/>
    </row>
    <row r="23" spans="1:19" ht="12.75">
      <c r="A23" s="10"/>
      <c r="B23" s="30">
        <v>13</v>
      </c>
      <c r="C23" s="45"/>
      <c r="D23" s="45" t="s">
        <v>241</v>
      </c>
      <c r="E23" s="45" t="s">
        <v>242</v>
      </c>
      <c r="F23" s="45" t="s">
        <v>62</v>
      </c>
      <c r="G23" s="30" t="s">
        <v>23</v>
      </c>
      <c r="H23" s="32" t="s">
        <v>38</v>
      </c>
      <c r="I23" s="30">
        <v>10</v>
      </c>
      <c r="J23" s="33">
        <v>19</v>
      </c>
      <c r="K23" s="38">
        <v>3</v>
      </c>
      <c r="L23" s="38">
        <v>0</v>
      </c>
      <c r="M23" s="38">
        <v>6</v>
      </c>
      <c r="N23" s="38">
        <v>4</v>
      </c>
      <c r="O23" s="38">
        <v>7.5</v>
      </c>
      <c r="P23" s="34">
        <f t="shared" si="0"/>
        <v>39.5</v>
      </c>
      <c r="Q23" s="37"/>
      <c r="R23" s="37"/>
      <c r="S23" s="1"/>
    </row>
    <row r="24" spans="1:19" ht="12.75">
      <c r="A24" s="10"/>
      <c r="B24" s="31">
        <v>14</v>
      </c>
      <c r="C24" s="31"/>
      <c r="D24" s="32" t="s">
        <v>243</v>
      </c>
      <c r="E24" s="32" t="s">
        <v>112</v>
      </c>
      <c r="F24" s="32" t="s">
        <v>62</v>
      </c>
      <c r="G24" s="30" t="s">
        <v>23</v>
      </c>
      <c r="H24" s="32" t="s">
        <v>63</v>
      </c>
      <c r="I24" s="30">
        <v>10</v>
      </c>
      <c r="J24" s="33">
        <v>18</v>
      </c>
      <c r="K24" s="38">
        <v>0</v>
      </c>
      <c r="L24" s="38">
        <v>0.5</v>
      </c>
      <c r="M24" s="38">
        <v>6</v>
      </c>
      <c r="N24" s="38">
        <v>7</v>
      </c>
      <c r="O24" s="38">
        <v>7.5</v>
      </c>
      <c r="P24" s="34">
        <f t="shared" si="0"/>
        <v>39</v>
      </c>
      <c r="Q24" s="37"/>
      <c r="R24" s="37"/>
      <c r="S24" s="1"/>
    </row>
    <row r="25" spans="1:19" ht="12.75">
      <c r="A25" s="10"/>
      <c r="B25" s="31">
        <v>15</v>
      </c>
      <c r="C25" s="45"/>
      <c r="D25" s="45" t="s">
        <v>244</v>
      </c>
      <c r="E25" s="45" t="s">
        <v>245</v>
      </c>
      <c r="F25" s="45" t="s">
        <v>246</v>
      </c>
      <c r="G25" s="30" t="s">
        <v>23</v>
      </c>
      <c r="H25" s="32" t="s">
        <v>247</v>
      </c>
      <c r="I25" s="30">
        <v>10</v>
      </c>
      <c r="J25" s="33">
        <v>20</v>
      </c>
      <c r="K25" s="38">
        <v>0</v>
      </c>
      <c r="L25" s="38">
        <v>0</v>
      </c>
      <c r="M25" s="38">
        <v>6</v>
      </c>
      <c r="N25" s="38">
        <v>5</v>
      </c>
      <c r="O25" s="38">
        <v>8</v>
      </c>
      <c r="P25" s="34">
        <f t="shared" si="0"/>
        <v>39</v>
      </c>
      <c r="Q25" s="37"/>
      <c r="R25" s="37"/>
      <c r="S25" s="1"/>
    </row>
    <row r="26" spans="1:19" ht="12.75">
      <c r="A26" s="10"/>
      <c r="B26" s="30">
        <v>16</v>
      </c>
      <c r="C26" s="31"/>
      <c r="D26" s="32" t="s">
        <v>248</v>
      </c>
      <c r="E26" s="32" t="s">
        <v>126</v>
      </c>
      <c r="F26" s="32" t="s">
        <v>45</v>
      </c>
      <c r="G26" s="30" t="s">
        <v>23</v>
      </c>
      <c r="H26" s="32" t="s">
        <v>46</v>
      </c>
      <c r="I26" s="30">
        <v>10</v>
      </c>
      <c r="J26" s="33">
        <v>19</v>
      </c>
      <c r="K26" s="38">
        <v>1</v>
      </c>
      <c r="L26" s="38">
        <v>0</v>
      </c>
      <c r="M26" s="38">
        <v>6</v>
      </c>
      <c r="N26" s="38">
        <v>6</v>
      </c>
      <c r="O26" s="38">
        <v>6.5</v>
      </c>
      <c r="P26" s="34">
        <f t="shared" si="0"/>
        <v>38.5</v>
      </c>
      <c r="Q26" s="37"/>
      <c r="R26" s="37"/>
      <c r="S26" s="1"/>
    </row>
    <row r="27" spans="1:19" ht="12.75">
      <c r="A27" s="10"/>
      <c r="B27" s="31">
        <v>17</v>
      </c>
      <c r="C27" s="45"/>
      <c r="D27" s="45" t="s">
        <v>249</v>
      </c>
      <c r="E27" s="45" t="s">
        <v>29</v>
      </c>
      <c r="F27" s="45" t="s">
        <v>62</v>
      </c>
      <c r="G27" s="30" t="s">
        <v>23</v>
      </c>
      <c r="H27" s="32" t="s">
        <v>34</v>
      </c>
      <c r="I27" s="30">
        <v>10</v>
      </c>
      <c r="J27" s="33">
        <v>19</v>
      </c>
      <c r="K27" s="38">
        <v>4</v>
      </c>
      <c r="L27" s="38">
        <v>0</v>
      </c>
      <c r="M27" s="38">
        <v>1</v>
      </c>
      <c r="N27" s="38">
        <v>7</v>
      </c>
      <c r="O27" s="38">
        <v>7.5</v>
      </c>
      <c r="P27" s="34">
        <f t="shared" si="0"/>
        <v>38.5</v>
      </c>
      <c r="Q27" s="37"/>
      <c r="R27" s="37"/>
      <c r="S27" s="1"/>
    </row>
    <row r="28" spans="1:19" ht="12.75">
      <c r="A28" s="10"/>
      <c r="B28" s="31">
        <v>18</v>
      </c>
      <c r="C28" s="45"/>
      <c r="D28" s="45" t="s">
        <v>250</v>
      </c>
      <c r="E28" s="45" t="s">
        <v>126</v>
      </c>
      <c r="F28" s="45" t="s">
        <v>45</v>
      </c>
      <c r="G28" s="30" t="s">
        <v>23</v>
      </c>
      <c r="H28" s="32" t="s">
        <v>38</v>
      </c>
      <c r="I28" s="30">
        <v>10</v>
      </c>
      <c r="J28" s="33">
        <v>21</v>
      </c>
      <c r="K28" s="38">
        <v>1</v>
      </c>
      <c r="L28" s="38">
        <v>0</v>
      </c>
      <c r="M28" s="38">
        <v>6</v>
      </c>
      <c r="N28" s="38">
        <v>3</v>
      </c>
      <c r="O28" s="38">
        <v>7</v>
      </c>
      <c r="P28" s="34">
        <f t="shared" si="0"/>
        <v>38</v>
      </c>
      <c r="Q28" s="37"/>
      <c r="R28" s="37"/>
      <c r="S28" s="1"/>
    </row>
    <row r="29" spans="1:19" ht="12.75">
      <c r="A29" s="10"/>
      <c r="B29" s="30">
        <v>19</v>
      </c>
      <c r="C29" s="45"/>
      <c r="D29" s="45" t="s">
        <v>251</v>
      </c>
      <c r="E29" s="45" t="s">
        <v>50</v>
      </c>
      <c r="F29" s="45" t="s">
        <v>37</v>
      </c>
      <c r="G29" s="30" t="s">
        <v>23</v>
      </c>
      <c r="H29" s="32" t="s">
        <v>31</v>
      </c>
      <c r="I29" s="30">
        <v>10</v>
      </c>
      <c r="J29" s="33">
        <v>20</v>
      </c>
      <c r="K29" s="38">
        <v>0</v>
      </c>
      <c r="L29" s="38">
        <v>0</v>
      </c>
      <c r="M29" s="38">
        <v>6</v>
      </c>
      <c r="N29" s="38">
        <v>7</v>
      </c>
      <c r="O29" s="38">
        <v>5</v>
      </c>
      <c r="P29" s="34">
        <f t="shared" si="0"/>
        <v>38</v>
      </c>
      <c r="Q29" s="37"/>
      <c r="R29" s="37"/>
      <c r="S29" s="21"/>
    </row>
    <row r="30" spans="1:19" ht="12.75">
      <c r="A30" s="10"/>
      <c r="B30" s="31">
        <v>20</v>
      </c>
      <c r="C30" s="45"/>
      <c r="D30" s="45" t="s">
        <v>235</v>
      </c>
      <c r="E30" s="45" t="s">
        <v>129</v>
      </c>
      <c r="F30" s="45" t="s">
        <v>174</v>
      </c>
      <c r="G30" s="30" t="s">
        <v>23</v>
      </c>
      <c r="H30" s="32" t="s">
        <v>130</v>
      </c>
      <c r="I30" s="30">
        <v>10</v>
      </c>
      <c r="J30" s="33">
        <v>20</v>
      </c>
      <c r="K30" s="38">
        <v>1</v>
      </c>
      <c r="L30" s="38">
        <v>0</v>
      </c>
      <c r="M30" s="38">
        <v>5</v>
      </c>
      <c r="N30" s="38">
        <v>2</v>
      </c>
      <c r="O30" s="38">
        <v>9</v>
      </c>
      <c r="P30" s="34">
        <f t="shared" si="0"/>
        <v>37</v>
      </c>
      <c r="Q30" s="37"/>
      <c r="R30" s="37"/>
      <c r="S30" s="1"/>
    </row>
    <row r="31" spans="1:19" ht="12.75">
      <c r="A31" s="10"/>
      <c r="B31" s="31">
        <v>21</v>
      </c>
      <c r="C31" s="31"/>
      <c r="D31" s="32" t="s">
        <v>252</v>
      </c>
      <c r="E31" s="32" t="s">
        <v>253</v>
      </c>
      <c r="F31" s="32" t="s">
        <v>27</v>
      </c>
      <c r="G31" s="30" t="s">
        <v>23</v>
      </c>
      <c r="H31" s="32" t="s">
        <v>254</v>
      </c>
      <c r="I31" s="30">
        <v>10</v>
      </c>
      <c r="J31" s="33">
        <v>18</v>
      </c>
      <c r="K31" s="38">
        <v>2</v>
      </c>
      <c r="L31" s="38">
        <v>1.5</v>
      </c>
      <c r="M31" s="38">
        <v>4</v>
      </c>
      <c r="N31" s="38">
        <v>5</v>
      </c>
      <c r="O31" s="38">
        <v>5.5</v>
      </c>
      <c r="P31" s="34">
        <f t="shared" si="0"/>
        <v>36</v>
      </c>
      <c r="Q31" s="37"/>
      <c r="R31" s="37"/>
      <c r="S31" s="1"/>
    </row>
    <row r="32" spans="1:19" ht="12.75">
      <c r="A32" s="10"/>
      <c r="B32" s="30">
        <v>22</v>
      </c>
      <c r="C32" s="31"/>
      <c r="D32" s="32" t="s">
        <v>255</v>
      </c>
      <c r="E32" s="32" t="s">
        <v>256</v>
      </c>
      <c r="F32" s="32" t="s">
        <v>257</v>
      </c>
      <c r="G32" s="30" t="s">
        <v>23</v>
      </c>
      <c r="H32" s="32" t="s">
        <v>63</v>
      </c>
      <c r="I32" s="30">
        <v>10</v>
      </c>
      <c r="J32" s="33">
        <v>15</v>
      </c>
      <c r="K32" s="38">
        <v>0</v>
      </c>
      <c r="L32" s="38">
        <v>0</v>
      </c>
      <c r="M32" s="38">
        <v>6</v>
      </c>
      <c r="N32" s="38">
        <v>7</v>
      </c>
      <c r="O32" s="38">
        <v>8</v>
      </c>
      <c r="P32" s="34">
        <f t="shared" si="0"/>
        <v>36</v>
      </c>
      <c r="Q32" s="37"/>
      <c r="R32" s="37"/>
      <c r="S32" s="1"/>
    </row>
    <row r="33" spans="2:18" ht="12.75">
      <c r="B33" s="31">
        <v>23</v>
      </c>
      <c r="C33" s="31"/>
      <c r="D33" s="32" t="s">
        <v>249</v>
      </c>
      <c r="E33" s="32" t="s">
        <v>258</v>
      </c>
      <c r="F33" s="32" t="s">
        <v>62</v>
      </c>
      <c r="G33" s="30" t="s">
        <v>23</v>
      </c>
      <c r="H33" s="32" t="s">
        <v>34</v>
      </c>
      <c r="I33" s="30">
        <v>10</v>
      </c>
      <c r="J33" s="33">
        <v>16</v>
      </c>
      <c r="K33" s="38">
        <v>1</v>
      </c>
      <c r="L33" s="38">
        <v>1</v>
      </c>
      <c r="M33" s="38">
        <v>6</v>
      </c>
      <c r="N33" s="38">
        <v>4</v>
      </c>
      <c r="O33" s="38">
        <v>8</v>
      </c>
      <c r="P33" s="34">
        <f t="shared" si="0"/>
        <v>36</v>
      </c>
      <c r="Q33" s="45"/>
      <c r="R33" s="45"/>
    </row>
    <row r="34" spans="2:18" ht="12.75">
      <c r="B34" s="31">
        <v>24</v>
      </c>
      <c r="C34" s="45"/>
      <c r="D34" s="45" t="s">
        <v>259</v>
      </c>
      <c r="E34" s="45" t="s">
        <v>260</v>
      </c>
      <c r="F34" s="45" t="s">
        <v>62</v>
      </c>
      <c r="G34" s="30" t="s">
        <v>23</v>
      </c>
      <c r="H34" s="32" t="s">
        <v>261</v>
      </c>
      <c r="I34" s="30">
        <v>10</v>
      </c>
      <c r="J34" s="33">
        <v>17</v>
      </c>
      <c r="K34" s="38">
        <v>0</v>
      </c>
      <c r="L34" s="38">
        <v>0</v>
      </c>
      <c r="M34" s="38">
        <v>7</v>
      </c>
      <c r="N34" s="38">
        <v>7</v>
      </c>
      <c r="O34" s="38">
        <v>5</v>
      </c>
      <c r="P34" s="34">
        <f t="shared" si="0"/>
        <v>36</v>
      </c>
      <c r="Q34" s="45"/>
      <c r="R34" s="45"/>
    </row>
    <row r="35" spans="2:18" ht="12.75">
      <c r="B35" s="30">
        <v>25</v>
      </c>
      <c r="C35" s="45"/>
      <c r="D35" s="45" t="s">
        <v>262</v>
      </c>
      <c r="E35" s="45" t="s">
        <v>59</v>
      </c>
      <c r="F35" s="45" t="s">
        <v>142</v>
      </c>
      <c r="G35" s="30" t="s">
        <v>23</v>
      </c>
      <c r="H35" s="32" t="s">
        <v>38</v>
      </c>
      <c r="I35" s="30">
        <v>10</v>
      </c>
      <c r="J35" s="33">
        <v>18</v>
      </c>
      <c r="K35" s="38">
        <v>0</v>
      </c>
      <c r="L35" s="38">
        <v>0</v>
      </c>
      <c r="M35" s="38">
        <v>6</v>
      </c>
      <c r="N35" s="38">
        <v>6</v>
      </c>
      <c r="O35" s="38">
        <v>6</v>
      </c>
      <c r="P35" s="34">
        <f t="shared" si="0"/>
        <v>36</v>
      </c>
      <c r="Q35" s="45"/>
      <c r="R35" s="45"/>
    </row>
    <row r="36" spans="2:18" ht="12.75">
      <c r="B36" s="31">
        <v>26</v>
      </c>
      <c r="C36" s="45"/>
      <c r="D36" s="45" t="s">
        <v>263</v>
      </c>
      <c r="E36" s="45" t="s">
        <v>242</v>
      </c>
      <c r="F36" s="45" t="s">
        <v>62</v>
      </c>
      <c r="G36" s="30" t="s">
        <v>23</v>
      </c>
      <c r="H36" s="32" t="s">
        <v>38</v>
      </c>
      <c r="I36" s="30">
        <v>10</v>
      </c>
      <c r="J36" s="33">
        <v>19</v>
      </c>
      <c r="K36" s="38">
        <v>0</v>
      </c>
      <c r="L36" s="38">
        <v>0</v>
      </c>
      <c r="M36" s="38">
        <v>7</v>
      </c>
      <c r="N36" s="38">
        <v>2</v>
      </c>
      <c r="O36" s="38">
        <v>7.5</v>
      </c>
      <c r="P36" s="34">
        <f t="shared" si="0"/>
        <v>35.5</v>
      </c>
      <c r="Q36" s="45"/>
      <c r="R36" s="45"/>
    </row>
    <row r="37" spans="2:18" ht="12.75">
      <c r="B37" s="31">
        <v>27</v>
      </c>
      <c r="C37" s="31"/>
      <c r="D37" s="32" t="s">
        <v>264</v>
      </c>
      <c r="E37" s="32" t="s">
        <v>258</v>
      </c>
      <c r="F37" s="32" t="s">
        <v>171</v>
      </c>
      <c r="G37" s="30" t="s">
        <v>23</v>
      </c>
      <c r="H37" s="32" t="s">
        <v>254</v>
      </c>
      <c r="I37" s="30">
        <v>10</v>
      </c>
      <c r="J37" s="33">
        <v>15</v>
      </c>
      <c r="K37" s="38">
        <v>4</v>
      </c>
      <c r="L37" s="38">
        <v>0</v>
      </c>
      <c r="M37" s="38">
        <v>4</v>
      </c>
      <c r="N37" s="38">
        <v>3</v>
      </c>
      <c r="O37" s="38">
        <v>9</v>
      </c>
      <c r="P37" s="34">
        <f t="shared" si="0"/>
        <v>35</v>
      </c>
      <c r="Q37" s="45"/>
      <c r="R37" s="45"/>
    </row>
    <row r="38" spans="2:18" ht="12.75">
      <c r="B38" s="30">
        <v>28</v>
      </c>
      <c r="C38" s="45"/>
      <c r="D38" s="45" t="s">
        <v>265</v>
      </c>
      <c r="E38" s="45" t="s">
        <v>33</v>
      </c>
      <c r="F38" s="45" t="s">
        <v>60</v>
      </c>
      <c r="G38" s="30" t="s">
        <v>23</v>
      </c>
      <c r="H38" s="32" t="s">
        <v>266</v>
      </c>
      <c r="I38" s="30">
        <v>10</v>
      </c>
      <c r="J38" s="33">
        <v>18</v>
      </c>
      <c r="K38" s="38">
        <v>0</v>
      </c>
      <c r="L38" s="38">
        <v>0</v>
      </c>
      <c r="M38" s="38">
        <v>11</v>
      </c>
      <c r="N38" s="38">
        <v>4</v>
      </c>
      <c r="O38" s="38">
        <v>2</v>
      </c>
      <c r="P38" s="34">
        <f t="shared" si="0"/>
        <v>35</v>
      </c>
      <c r="Q38" s="45"/>
      <c r="R38" s="45"/>
    </row>
    <row r="39" spans="2:18" ht="12.75">
      <c r="B39" s="31">
        <v>29</v>
      </c>
      <c r="C39" s="45"/>
      <c r="D39" s="45" t="s">
        <v>267</v>
      </c>
      <c r="E39" s="45" t="s">
        <v>268</v>
      </c>
      <c r="F39" s="45" t="s">
        <v>62</v>
      </c>
      <c r="G39" s="30" t="s">
        <v>23</v>
      </c>
      <c r="H39" s="32" t="s">
        <v>63</v>
      </c>
      <c r="I39" s="30">
        <v>10</v>
      </c>
      <c r="J39" s="33">
        <v>19</v>
      </c>
      <c r="K39" s="38">
        <v>0</v>
      </c>
      <c r="L39" s="38">
        <v>0.5</v>
      </c>
      <c r="M39" s="38">
        <v>7</v>
      </c>
      <c r="N39" s="38">
        <v>2</v>
      </c>
      <c r="O39" s="38">
        <v>6</v>
      </c>
      <c r="P39" s="34">
        <f t="shared" si="0"/>
        <v>34.5</v>
      </c>
      <c r="Q39" s="45"/>
      <c r="R39" s="45"/>
    </row>
    <row r="40" spans="2:18" ht="12.75">
      <c r="B40" s="31">
        <v>30</v>
      </c>
      <c r="C40" s="45"/>
      <c r="D40" s="45" t="s">
        <v>269</v>
      </c>
      <c r="E40" s="45" t="s">
        <v>101</v>
      </c>
      <c r="F40" s="45" t="s">
        <v>171</v>
      </c>
      <c r="G40" s="30" t="s">
        <v>23</v>
      </c>
      <c r="H40" s="32" t="s">
        <v>236</v>
      </c>
      <c r="I40" s="30">
        <v>10</v>
      </c>
      <c r="J40" s="33">
        <v>15</v>
      </c>
      <c r="K40" s="38">
        <v>1</v>
      </c>
      <c r="L40" s="38">
        <v>0</v>
      </c>
      <c r="M40" s="38">
        <v>8</v>
      </c>
      <c r="N40" s="38">
        <v>3</v>
      </c>
      <c r="O40" s="38">
        <v>7.5</v>
      </c>
      <c r="P40" s="34">
        <f t="shared" si="0"/>
        <v>34.5</v>
      </c>
      <c r="Q40" s="45"/>
      <c r="R40" s="45"/>
    </row>
    <row r="41" spans="2:18" ht="12.75">
      <c r="B41" s="30">
        <v>31</v>
      </c>
      <c r="C41" s="45"/>
      <c r="D41" s="45" t="s">
        <v>270</v>
      </c>
      <c r="E41" s="45" t="s">
        <v>81</v>
      </c>
      <c r="F41" s="45" t="s">
        <v>151</v>
      </c>
      <c r="G41" s="30" t="s">
        <v>23</v>
      </c>
      <c r="H41" s="32" t="s">
        <v>83</v>
      </c>
      <c r="I41" s="30">
        <v>10</v>
      </c>
      <c r="J41" s="33">
        <v>14</v>
      </c>
      <c r="K41" s="38">
        <v>0</v>
      </c>
      <c r="L41" s="38">
        <v>0</v>
      </c>
      <c r="M41" s="38">
        <v>5</v>
      </c>
      <c r="N41" s="38">
        <v>8</v>
      </c>
      <c r="O41" s="38">
        <v>7.5</v>
      </c>
      <c r="P41" s="34">
        <f t="shared" si="0"/>
        <v>34.5</v>
      </c>
      <c r="Q41" s="45"/>
      <c r="R41" s="45"/>
    </row>
    <row r="42" spans="2:18" ht="12.75">
      <c r="B42" s="31">
        <v>32</v>
      </c>
      <c r="C42" s="45"/>
      <c r="D42" s="45" t="s">
        <v>271</v>
      </c>
      <c r="E42" s="45" t="s">
        <v>272</v>
      </c>
      <c r="F42" s="45" t="s">
        <v>273</v>
      </c>
      <c r="G42" s="30" t="s">
        <v>23</v>
      </c>
      <c r="H42" s="32" t="s">
        <v>57</v>
      </c>
      <c r="I42" s="30">
        <v>10</v>
      </c>
      <c r="J42" s="33">
        <v>17</v>
      </c>
      <c r="K42" s="38">
        <v>1</v>
      </c>
      <c r="L42" s="38">
        <v>0</v>
      </c>
      <c r="M42" s="38">
        <v>8</v>
      </c>
      <c r="N42" s="38">
        <v>6</v>
      </c>
      <c r="O42" s="38">
        <v>2.5</v>
      </c>
      <c r="P42" s="34">
        <f t="shared" si="0"/>
        <v>34.5</v>
      </c>
      <c r="Q42" s="45"/>
      <c r="R42" s="45"/>
    </row>
    <row r="43" spans="2:18" ht="12.75">
      <c r="B43" s="31">
        <v>33</v>
      </c>
      <c r="C43" s="45"/>
      <c r="D43" s="45" t="s">
        <v>274</v>
      </c>
      <c r="E43" s="45" t="s">
        <v>33</v>
      </c>
      <c r="F43" s="45" t="s">
        <v>142</v>
      </c>
      <c r="G43" s="30" t="s">
        <v>23</v>
      </c>
      <c r="H43" s="32" t="s">
        <v>31</v>
      </c>
      <c r="I43" s="30">
        <v>10</v>
      </c>
      <c r="J43" s="33">
        <v>18</v>
      </c>
      <c r="K43" s="38">
        <v>1</v>
      </c>
      <c r="L43" s="38">
        <v>0</v>
      </c>
      <c r="M43" s="38">
        <v>5</v>
      </c>
      <c r="N43" s="38">
        <v>4</v>
      </c>
      <c r="O43" s="38">
        <v>6.5</v>
      </c>
      <c r="P43" s="34">
        <f t="shared" si="0"/>
        <v>34.5</v>
      </c>
      <c r="Q43" s="45"/>
      <c r="R43" s="45"/>
    </row>
    <row r="44" spans="2:18" ht="12.75">
      <c r="B44" s="30">
        <v>34</v>
      </c>
      <c r="C44" s="45"/>
      <c r="D44" s="45" t="s">
        <v>275</v>
      </c>
      <c r="E44" s="45" t="s">
        <v>260</v>
      </c>
      <c r="F44" s="45" t="s">
        <v>62</v>
      </c>
      <c r="G44" s="30" t="s">
        <v>23</v>
      </c>
      <c r="H44" s="32" t="s">
        <v>130</v>
      </c>
      <c r="I44" s="30">
        <v>10</v>
      </c>
      <c r="J44" s="33">
        <v>15</v>
      </c>
      <c r="K44" s="38">
        <v>1</v>
      </c>
      <c r="L44" s="38">
        <v>1.5</v>
      </c>
      <c r="M44" s="38">
        <v>5</v>
      </c>
      <c r="N44" s="38">
        <v>3</v>
      </c>
      <c r="O44" s="38">
        <v>8.5</v>
      </c>
      <c r="P44" s="34">
        <f t="shared" si="0"/>
        <v>34</v>
      </c>
      <c r="Q44" s="45"/>
      <c r="R44" s="45"/>
    </row>
    <row r="45" spans="2:18" ht="12.75">
      <c r="B45" s="31">
        <v>35</v>
      </c>
      <c r="C45" s="45"/>
      <c r="D45" s="45" t="s">
        <v>276</v>
      </c>
      <c r="E45" s="45" t="s">
        <v>21</v>
      </c>
      <c r="F45" s="45" t="s">
        <v>27</v>
      </c>
      <c r="G45" s="30" t="s">
        <v>23</v>
      </c>
      <c r="H45" s="32" t="s">
        <v>63</v>
      </c>
      <c r="I45" s="30">
        <v>10</v>
      </c>
      <c r="J45" s="33">
        <v>16</v>
      </c>
      <c r="K45" s="38">
        <v>1</v>
      </c>
      <c r="L45" s="38">
        <v>0</v>
      </c>
      <c r="M45" s="38">
        <v>5</v>
      </c>
      <c r="N45" s="38">
        <v>2</v>
      </c>
      <c r="O45" s="38">
        <v>10</v>
      </c>
      <c r="P45" s="34">
        <f t="shared" si="0"/>
        <v>34</v>
      </c>
      <c r="Q45" s="45"/>
      <c r="R45" s="45"/>
    </row>
    <row r="46" spans="2:18" ht="12.75">
      <c r="B46" s="31">
        <v>36</v>
      </c>
      <c r="C46" s="45"/>
      <c r="D46" s="45" t="s">
        <v>277</v>
      </c>
      <c r="E46" s="45" t="s">
        <v>193</v>
      </c>
      <c r="F46" s="45" t="s">
        <v>278</v>
      </c>
      <c r="G46" s="30" t="s">
        <v>23</v>
      </c>
      <c r="H46" s="32" t="s">
        <v>279</v>
      </c>
      <c r="I46" s="30">
        <v>10</v>
      </c>
      <c r="J46" s="33">
        <v>16</v>
      </c>
      <c r="K46" s="38">
        <v>0</v>
      </c>
      <c r="L46" s="38">
        <v>0</v>
      </c>
      <c r="M46" s="38">
        <v>7</v>
      </c>
      <c r="N46" s="38">
        <v>1</v>
      </c>
      <c r="O46" s="38">
        <v>9.5</v>
      </c>
      <c r="P46" s="34">
        <f t="shared" si="0"/>
        <v>33.5</v>
      </c>
      <c r="Q46" s="45"/>
      <c r="R46" s="45"/>
    </row>
    <row r="47" spans="2:18" ht="12.75">
      <c r="B47" s="30">
        <v>37</v>
      </c>
      <c r="C47" s="45"/>
      <c r="D47" s="45" t="s">
        <v>280</v>
      </c>
      <c r="E47" s="45" t="s">
        <v>188</v>
      </c>
      <c r="F47" s="45" t="s">
        <v>281</v>
      </c>
      <c r="G47" s="30" t="s">
        <v>23</v>
      </c>
      <c r="H47" s="32" t="s">
        <v>42</v>
      </c>
      <c r="I47" s="30">
        <v>10</v>
      </c>
      <c r="J47" s="33">
        <v>15</v>
      </c>
      <c r="K47" s="38">
        <v>1</v>
      </c>
      <c r="L47" s="38">
        <v>0</v>
      </c>
      <c r="M47" s="38">
        <v>5</v>
      </c>
      <c r="N47" s="38">
        <v>5</v>
      </c>
      <c r="O47" s="38">
        <v>7.5</v>
      </c>
      <c r="P47" s="34">
        <f t="shared" si="0"/>
        <v>33.5</v>
      </c>
      <c r="Q47" s="45"/>
      <c r="R47" s="45"/>
    </row>
    <row r="48" spans="2:18" ht="12.75">
      <c r="B48" s="31">
        <v>38</v>
      </c>
      <c r="C48" s="45"/>
      <c r="D48" s="45" t="s">
        <v>282</v>
      </c>
      <c r="E48" s="45" t="s">
        <v>50</v>
      </c>
      <c r="F48" s="45" t="s">
        <v>283</v>
      </c>
      <c r="G48" s="30" t="s">
        <v>23</v>
      </c>
      <c r="H48" s="32" t="s">
        <v>79</v>
      </c>
      <c r="I48" s="30">
        <v>10</v>
      </c>
      <c r="J48" s="33">
        <v>20</v>
      </c>
      <c r="K48" s="38">
        <v>2</v>
      </c>
      <c r="L48" s="38">
        <v>0</v>
      </c>
      <c r="M48" s="38">
        <v>3</v>
      </c>
      <c r="N48" s="38">
        <v>0</v>
      </c>
      <c r="O48" s="38">
        <v>8</v>
      </c>
      <c r="P48" s="34">
        <f t="shared" si="0"/>
        <v>33</v>
      </c>
      <c r="Q48" s="45"/>
      <c r="R48" s="45"/>
    </row>
    <row r="49" spans="2:18" ht="12.75">
      <c r="B49" s="31">
        <v>39</v>
      </c>
      <c r="C49" s="45"/>
      <c r="D49" s="45" t="s">
        <v>284</v>
      </c>
      <c r="E49" s="45" t="s">
        <v>285</v>
      </c>
      <c r="F49" s="45" t="s">
        <v>171</v>
      </c>
      <c r="G49" s="30" t="s">
        <v>23</v>
      </c>
      <c r="H49" s="32" t="s">
        <v>79</v>
      </c>
      <c r="I49" s="30">
        <v>10</v>
      </c>
      <c r="J49" s="33">
        <v>16</v>
      </c>
      <c r="K49" s="38">
        <v>1</v>
      </c>
      <c r="L49" s="38">
        <v>0</v>
      </c>
      <c r="M49" s="38">
        <v>4</v>
      </c>
      <c r="N49" s="38">
        <v>4</v>
      </c>
      <c r="O49" s="38">
        <v>7.5</v>
      </c>
      <c r="P49" s="34">
        <f t="shared" si="0"/>
        <v>32.5</v>
      </c>
      <c r="Q49" s="45"/>
      <c r="R49" s="45"/>
    </row>
    <row r="50" spans="2:18" ht="12.75">
      <c r="B50" s="30">
        <v>40</v>
      </c>
      <c r="C50" s="45"/>
      <c r="D50" s="45" t="s">
        <v>286</v>
      </c>
      <c r="E50" s="45" t="s">
        <v>287</v>
      </c>
      <c r="F50" s="45" t="s">
        <v>99</v>
      </c>
      <c r="G50" s="30" t="s">
        <v>23</v>
      </c>
      <c r="H50" s="32" t="s">
        <v>24</v>
      </c>
      <c r="I50" s="30">
        <v>10</v>
      </c>
      <c r="J50" s="33">
        <v>20</v>
      </c>
      <c r="K50" s="38">
        <v>1</v>
      </c>
      <c r="L50" s="38">
        <v>0</v>
      </c>
      <c r="M50" s="38">
        <v>7</v>
      </c>
      <c r="N50" s="38">
        <v>1</v>
      </c>
      <c r="O50" s="38">
        <v>3.5</v>
      </c>
      <c r="P50" s="34">
        <f t="shared" si="0"/>
        <v>32.5</v>
      </c>
      <c r="Q50" s="45"/>
      <c r="R50" s="45"/>
    </row>
    <row r="51" spans="2:18" ht="12.75">
      <c r="B51" s="31">
        <v>41</v>
      </c>
      <c r="C51" s="45"/>
      <c r="D51" s="45" t="s">
        <v>288</v>
      </c>
      <c r="E51" s="45" t="s">
        <v>96</v>
      </c>
      <c r="F51" s="45" t="s">
        <v>62</v>
      </c>
      <c r="G51" s="30" t="s">
        <v>23</v>
      </c>
      <c r="H51" s="32" t="s">
        <v>261</v>
      </c>
      <c r="I51" s="30">
        <v>10</v>
      </c>
      <c r="J51" s="33">
        <v>17</v>
      </c>
      <c r="K51" s="38">
        <v>0</v>
      </c>
      <c r="L51" s="38">
        <v>1</v>
      </c>
      <c r="M51" s="38">
        <v>6</v>
      </c>
      <c r="N51" s="38">
        <v>3</v>
      </c>
      <c r="O51" s="38">
        <v>5</v>
      </c>
      <c r="P51" s="34">
        <f t="shared" si="0"/>
        <v>32</v>
      </c>
      <c r="Q51" s="45"/>
      <c r="R51" s="45"/>
    </row>
    <row r="52" spans="2:18" ht="12.75">
      <c r="B52" s="31">
        <v>42</v>
      </c>
      <c r="C52" s="45"/>
      <c r="D52" s="45" t="s">
        <v>289</v>
      </c>
      <c r="E52" s="45" t="s">
        <v>290</v>
      </c>
      <c r="F52" s="45" t="s">
        <v>74</v>
      </c>
      <c r="G52" s="30" t="s">
        <v>23</v>
      </c>
      <c r="H52" s="32" t="s">
        <v>181</v>
      </c>
      <c r="I52" s="30">
        <v>10</v>
      </c>
      <c r="J52" s="33">
        <v>18</v>
      </c>
      <c r="K52" s="38">
        <v>0</v>
      </c>
      <c r="L52" s="38">
        <v>1</v>
      </c>
      <c r="M52" s="38">
        <v>4</v>
      </c>
      <c r="N52" s="38">
        <v>4</v>
      </c>
      <c r="O52" s="38">
        <v>5</v>
      </c>
      <c r="P52" s="34">
        <f t="shared" si="0"/>
        <v>32</v>
      </c>
      <c r="Q52" s="45"/>
      <c r="R52" s="45"/>
    </row>
    <row r="53" spans="2:18" ht="12.75">
      <c r="B53" s="30">
        <v>43</v>
      </c>
      <c r="C53" s="45"/>
      <c r="D53" s="45" t="s">
        <v>291</v>
      </c>
      <c r="E53" s="45" t="s">
        <v>292</v>
      </c>
      <c r="F53" s="45" t="s">
        <v>145</v>
      </c>
      <c r="G53" s="30" t="s">
        <v>23</v>
      </c>
      <c r="H53" s="32" t="s">
        <v>65</v>
      </c>
      <c r="I53" s="30">
        <v>10</v>
      </c>
      <c r="J53" s="33">
        <v>18</v>
      </c>
      <c r="K53" s="38">
        <v>1</v>
      </c>
      <c r="L53" s="38">
        <v>0</v>
      </c>
      <c r="M53" s="38">
        <v>4</v>
      </c>
      <c r="N53" s="38">
        <v>2</v>
      </c>
      <c r="O53" s="38">
        <v>6.5</v>
      </c>
      <c r="P53" s="34">
        <f t="shared" si="0"/>
        <v>31.5</v>
      </c>
      <c r="Q53" s="45"/>
      <c r="R53" s="45"/>
    </row>
    <row r="54" spans="2:18" ht="12.75">
      <c r="B54" s="31">
        <v>44</v>
      </c>
      <c r="C54" s="45"/>
      <c r="D54" s="45" t="s">
        <v>293</v>
      </c>
      <c r="E54" s="45" t="s">
        <v>122</v>
      </c>
      <c r="F54" s="45" t="s">
        <v>171</v>
      </c>
      <c r="G54" s="30" t="s">
        <v>23</v>
      </c>
      <c r="H54" s="32" t="s">
        <v>46</v>
      </c>
      <c r="I54" s="30">
        <v>10</v>
      </c>
      <c r="J54" s="33">
        <v>18</v>
      </c>
      <c r="K54" s="38">
        <v>1</v>
      </c>
      <c r="L54" s="38">
        <v>0</v>
      </c>
      <c r="M54" s="38">
        <v>7</v>
      </c>
      <c r="N54" s="38">
        <v>2</v>
      </c>
      <c r="O54" s="38">
        <v>3.5</v>
      </c>
      <c r="P54" s="34">
        <f t="shared" si="0"/>
        <v>31.5</v>
      </c>
      <c r="Q54" s="45"/>
      <c r="R54" s="45"/>
    </row>
    <row r="55" spans="2:18" ht="12.75">
      <c r="B55" s="31">
        <v>45</v>
      </c>
      <c r="C55" s="45"/>
      <c r="D55" s="45" t="s">
        <v>294</v>
      </c>
      <c r="E55" s="45" t="s">
        <v>29</v>
      </c>
      <c r="F55" s="45" t="s">
        <v>174</v>
      </c>
      <c r="G55" s="30" t="s">
        <v>23</v>
      </c>
      <c r="H55" s="32" t="s">
        <v>38</v>
      </c>
      <c r="I55" s="30">
        <v>10</v>
      </c>
      <c r="J55" s="33">
        <v>17</v>
      </c>
      <c r="K55" s="38">
        <v>0</v>
      </c>
      <c r="L55" s="38">
        <v>1</v>
      </c>
      <c r="M55" s="38">
        <v>6</v>
      </c>
      <c r="N55" s="38">
        <v>1</v>
      </c>
      <c r="O55" s="38">
        <v>6</v>
      </c>
      <c r="P55" s="34">
        <f t="shared" si="0"/>
        <v>31</v>
      </c>
      <c r="Q55" s="45"/>
      <c r="R55" s="45"/>
    </row>
    <row r="56" spans="2:18" ht="12.75">
      <c r="B56" s="30">
        <v>46</v>
      </c>
      <c r="C56" s="45"/>
      <c r="D56" s="45" t="s">
        <v>295</v>
      </c>
      <c r="E56" s="45" t="s">
        <v>230</v>
      </c>
      <c r="F56" s="45" t="s">
        <v>283</v>
      </c>
      <c r="G56" s="30" t="s">
        <v>23</v>
      </c>
      <c r="H56" s="32" t="s">
        <v>296</v>
      </c>
      <c r="I56" s="30">
        <v>10</v>
      </c>
      <c r="J56" s="33">
        <v>18</v>
      </c>
      <c r="K56" s="38">
        <v>2</v>
      </c>
      <c r="L56" s="38">
        <v>0</v>
      </c>
      <c r="M56" s="38">
        <v>4</v>
      </c>
      <c r="N56" s="38">
        <v>0</v>
      </c>
      <c r="O56" s="38">
        <v>6.5</v>
      </c>
      <c r="P56" s="34">
        <f t="shared" si="0"/>
        <v>30.5</v>
      </c>
      <c r="Q56" s="45"/>
      <c r="R56" s="45"/>
    </row>
    <row r="57" spans="2:18" ht="12.75">
      <c r="B57" s="31">
        <v>47</v>
      </c>
      <c r="C57" s="45"/>
      <c r="D57" s="45" t="s">
        <v>297</v>
      </c>
      <c r="E57" s="45" t="s">
        <v>33</v>
      </c>
      <c r="F57" s="45" t="s">
        <v>41</v>
      </c>
      <c r="G57" s="30" t="s">
        <v>23</v>
      </c>
      <c r="H57" s="32" t="s">
        <v>146</v>
      </c>
      <c r="I57" s="30">
        <v>10</v>
      </c>
      <c r="J57" s="33">
        <v>18</v>
      </c>
      <c r="K57" s="38">
        <v>1</v>
      </c>
      <c r="L57" s="38">
        <v>0</v>
      </c>
      <c r="M57" s="38">
        <v>4</v>
      </c>
      <c r="N57" s="38">
        <v>2</v>
      </c>
      <c r="O57" s="38">
        <v>5</v>
      </c>
      <c r="P57" s="34">
        <f t="shared" si="0"/>
        <v>30</v>
      </c>
      <c r="Q57" s="45"/>
      <c r="R57" s="45"/>
    </row>
    <row r="58" spans="2:18" ht="12.75">
      <c r="B58" s="31">
        <v>48</v>
      </c>
      <c r="C58" s="31"/>
      <c r="D58" s="32" t="s">
        <v>255</v>
      </c>
      <c r="E58" s="32" t="s">
        <v>93</v>
      </c>
      <c r="F58" s="32" t="s">
        <v>257</v>
      </c>
      <c r="G58" s="30" t="s">
        <v>23</v>
      </c>
      <c r="H58" s="32" t="s">
        <v>63</v>
      </c>
      <c r="I58" s="30">
        <v>10</v>
      </c>
      <c r="J58" s="33">
        <v>13</v>
      </c>
      <c r="K58" s="38">
        <v>0</v>
      </c>
      <c r="L58" s="38">
        <v>0</v>
      </c>
      <c r="M58" s="38">
        <v>7</v>
      </c>
      <c r="N58" s="38">
        <v>3</v>
      </c>
      <c r="O58" s="38">
        <v>6.5</v>
      </c>
      <c r="P58" s="34">
        <f t="shared" si="0"/>
        <v>29.5</v>
      </c>
      <c r="Q58" s="45"/>
      <c r="R58" s="45"/>
    </row>
    <row r="59" spans="2:18" ht="12.75">
      <c r="B59" s="30">
        <v>49</v>
      </c>
      <c r="C59" s="45"/>
      <c r="D59" s="45" t="s">
        <v>298</v>
      </c>
      <c r="E59" s="45" t="s">
        <v>230</v>
      </c>
      <c r="F59" s="45" t="s">
        <v>60</v>
      </c>
      <c r="G59" s="30" t="s">
        <v>23</v>
      </c>
      <c r="H59" s="32" t="s">
        <v>247</v>
      </c>
      <c r="I59" s="30">
        <v>10</v>
      </c>
      <c r="J59" s="33">
        <v>17</v>
      </c>
      <c r="K59" s="38">
        <v>1</v>
      </c>
      <c r="L59" s="38">
        <v>0</v>
      </c>
      <c r="M59" s="38">
        <v>5</v>
      </c>
      <c r="N59" s="38">
        <v>0</v>
      </c>
      <c r="O59" s="38">
        <v>6.5</v>
      </c>
      <c r="P59" s="34">
        <f t="shared" si="0"/>
        <v>29.5</v>
      </c>
      <c r="Q59" s="45"/>
      <c r="R59" s="45"/>
    </row>
    <row r="60" spans="2:18" ht="12.75">
      <c r="B60" s="31">
        <v>50</v>
      </c>
      <c r="C60" s="45"/>
      <c r="D60" s="45" t="s">
        <v>299</v>
      </c>
      <c r="E60" s="45" t="s">
        <v>112</v>
      </c>
      <c r="F60" s="45" t="s">
        <v>142</v>
      </c>
      <c r="G60" s="30" t="s">
        <v>23</v>
      </c>
      <c r="H60" s="32" t="s">
        <v>194</v>
      </c>
      <c r="I60" s="30">
        <v>10</v>
      </c>
      <c r="J60" s="33">
        <v>11</v>
      </c>
      <c r="K60" s="38">
        <v>1</v>
      </c>
      <c r="L60" s="38">
        <v>0</v>
      </c>
      <c r="M60" s="38">
        <v>6</v>
      </c>
      <c r="N60" s="38">
        <v>4</v>
      </c>
      <c r="O60" s="38">
        <v>7</v>
      </c>
      <c r="P60" s="34">
        <f t="shared" si="0"/>
        <v>29</v>
      </c>
      <c r="Q60" s="45"/>
      <c r="R60" s="45"/>
    </row>
    <row r="61" spans="2:18" ht="12.75">
      <c r="B61" s="31">
        <v>51</v>
      </c>
      <c r="C61" s="45"/>
      <c r="D61" s="45" t="s">
        <v>300</v>
      </c>
      <c r="E61" s="45" t="s">
        <v>224</v>
      </c>
      <c r="F61" s="45" t="s">
        <v>301</v>
      </c>
      <c r="G61" s="30" t="s">
        <v>23</v>
      </c>
      <c r="H61" s="32" t="s">
        <v>65</v>
      </c>
      <c r="I61" s="30">
        <v>10</v>
      </c>
      <c r="J61" s="33">
        <v>17</v>
      </c>
      <c r="K61" s="38">
        <v>0</v>
      </c>
      <c r="L61" s="38">
        <v>0</v>
      </c>
      <c r="M61" s="38">
        <v>5</v>
      </c>
      <c r="N61" s="38">
        <v>1</v>
      </c>
      <c r="O61" s="38">
        <v>6</v>
      </c>
      <c r="P61" s="34">
        <f t="shared" si="0"/>
        <v>29</v>
      </c>
      <c r="Q61" s="45"/>
      <c r="R61" s="45"/>
    </row>
    <row r="62" spans="2:18" ht="12.75">
      <c r="B62" s="30">
        <v>52</v>
      </c>
      <c r="C62" s="45"/>
      <c r="D62" s="45" t="s">
        <v>302</v>
      </c>
      <c r="E62" s="45" t="s">
        <v>153</v>
      </c>
      <c r="F62" s="45" t="s">
        <v>303</v>
      </c>
      <c r="G62" s="30" t="s">
        <v>23</v>
      </c>
      <c r="H62" s="32" t="s">
        <v>304</v>
      </c>
      <c r="I62" s="30">
        <v>10</v>
      </c>
      <c r="J62" s="33">
        <v>13</v>
      </c>
      <c r="K62" s="38">
        <v>4</v>
      </c>
      <c r="L62" s="38">
        <v>0</v>
      </c>
      <c r="M62" s="38">
        <v>9</v>
      </c>
      <c r="N62" s="38">
        <v>1</v>
      </c>
      <c r="O62" s="38">
        <v>2</v>
      </c>
      <c r="P62" s="34">
        <f t="shared" si="0"/>
        <v>29</v>
      </c>
      <c r="Q62" s="45"/>
      <c r="R62" s="45"/>
    </row>
    <row r="63" spans="2:18" ht="12.75">
      <c r="B63" s="31">
        <v>53</v>
      </c>
      <c r="C63" s="45"/>
      <c r="D63" s="45" t="s">
        <v>293</v>
      </c>
      <c r="E63" s="45" t="s">
        <v>67</v>
      </c>
      <c r="F63" s="45" t="s">
        <v>171</v>
      </c>
      <c r="G63" s="30" t="s">
        <v>23</v>
      </c>
      <c r="H63" s="32" t="s">
        <v>46</v>
      </c>
      <c r="I63" s="30">
        <v>10</v>
      </c>
      <c r="J63" s="33">
        <v>21</v>
      </c>
      <c r="K63" s="38">
        <v>0</v>
      </c>
      <c r="L63" s="38">
        <v>0</v>
      </c>
      <c r="M63" s="38">
        <v>7</v>
      </c>
      <c r="N63" s="38">
        <v>0</v>
      </c>
      <c r="O63" s="38">
        <v>1</v>
      </c>
      <c r="P63" s="34">
        <f t="shared" si="0"/>
        <v>29</v>
      </c>
      <c r="Q63" s="45"/>
      <c r="R63" s="45"/>
    </row>
    <row r="64" spans="2:18" ht="12.75">
      <c r="B64" s="31">
        <v>54</v>
      </c>
      <c r="C64" s="45"/>
      <c r="D64" s="45" t="s">
        <v>305</v>
      </c>
      <c r="E64" s="45" t="s">
        <v>101</v>
      </c>
      <c r="F64" s="45" t="s">
        <v>27</v>
      </c>
      <c r="G64" s="30" t="s">
        <v>23</v>
      </c>
      <c r="H64" s="32" t="s">
        <v>247</v>
      </c>
      <c r="I64" s="30">
        <v>10</v>
      </c>
      <c r="J64" s="33">
        <v>18</v>
      </c>
      <c r="K64" s="38">
        <v>1</v>
      </c>
      <c r="L64" s="38">
        <v>0</v>
      </c>
      <c r="M64" s="38">
        <v>3</v>
      </c>
      <c r="N64" s="38">
        <v>0</v>
      </c>
      <c r="O64" s="38">
        <v>7</v>
      </c>
      <c r="P64" s="34">
        <f t="shared" si="0"/>
        <v>29</v>
      </c>
      <c r="Q64" s="45"/>
      <c r="R64" s="45"/>
    </row>
    <row r="65" spans="2:18" ht="12.75">
      <c r="B65" s="30">
        <v>55</v>
      </c>
      <c r="C65" s="31"/>
      <c r="D65" s="32" t="s">
        <v>306</v>
      </c>
      <c r="E65" s="32" t="s">
        <v>307</v>
      </c>
      <c r="F65" s="32" t="s">
        <v>257</v>
      </c>
      <c r="G65" s="30" t="s">
        <v>23</v>
      </c>
      <c r="H65" s="32" t="s">
        <v>57</v>
      </c>
      <c r="I65" s="30">
        <v>10</v>
      </c>
      <c r="J65" s="33">
        <v>14</v>
      </c>
      <c r="K65" s="38">
        <v>0</v>
      </c>
      <c r="L65" s="38">
        <v>1.5</v>
      </c>
      <c r="M65" s="38">
        <v>5</v>
      </c>
      <c r="N65" s="38">
        <v>3</v>
      </c>
      <c r="O65" s="38">
        <v>5</v>
      </c>
      <c r="P65" s="34">
        <f t="shared" si="0"/>
        <v>28.5</v>
      </c>
      <c r="Q65" s="45"/>
      <c r="R65" s="45"/>
    </row>
    <row r="66" spans="2:18" ht="12.75">
      <c r="B66" s="31">
        <v>56</v>
      </c>
      <c r="C66" s="45"/>
      <c r="D66" s="45" t="s">
        <v>308</v>
      </c>
      <c r="E66" s="45" t="s">
        <v>224</v>
      </c>
      <c r="F66" s="45" t="s">
        <v>309</v>
      </c>
      <c r="G66" s="30" t="s">
        <v>23</v>
      </c>
      <c r="H66" s="32" t="s">
        <v>130</v>
      </c>
      <c r="I66" s="30">
        <v>10</v>
      </c>
      <c r="J66" s="33">
        <v>14</v>
      </c>
      <c r="K66" s="38">
        <v>0</v>
      </c>
      <c r="L66" s="38">
        <v>1</v>
      </c>
      <c r="M66" s="38">
        <v>4</v>
      </c>
      <c r="N66" s="38">
        <v>4</v>
      </c>
      <c r="O66" s="38">
        <v>5.5</v>
      </c>
      <c r="P66" s="34">
        <f t="shared" si="0"/>
        <v>28.5</v>
      </c>
      <c r="Q66" s="45"/>
      <c r="R66" s="45"/>
    </row>
    <row r="67" spans="2:18" ht="12.75">
      <c r="B67" s="31">
        <v>57</v>
      </c>
      <c r="C67" s="45"/>
      <c r="D67" s="45" t="s">
        <v>310</v>
      </c>
      <c r="E67" s="45" t="s">
        <v>311</v>
      </c>
      <c r="F67" s="45" t="s">
        <v>45</v>
      </c>
      <c r="G67" s="30" t="s">
        <v>23</v>
      </c>
      <c r="H67" s="32" t="s">
        <v>266</v>
      </c>
      <c r="I67" s="30">
        <v>10</v>
      </c>
      <c r="J67" s="33">
        <v>15</v>
      </c>
      <c r="K67" s="38">
        <v>1</v>
      </c>
      <c r="L67" s="38">
        <v>0</v>
      </c>
      <c r="M67" s="38">
        <v>6</v>
      </c>
      <c r="N67" s="38">
        <v>2</v>
      </c>
      <c r="O67" s="38">
        <v>4.5</v>
      </c>
      <c r="P67" s="34">
        <f t="shared" si="0"/>
        <v>28.5</v>
      </c>
      <c r="Q67" s="45"/>
      <c r="R67" s="45"/>
    </row>
    <row r="68" spans="2:18" ht="12.75">
      <c r="B68" s="30">
        <v>58</v>
      </c>
      <c r="C68" s="45"/>
      <c r="D68" s="45" t="s">
        <v>312</v>
      </c>
      <c r="E68" s="45" t="s">
        <v>188</v>
      </c>
      <c r="F68" s="45" t="s">
        <v>127</v>
      </c>
      <c r="G68" s="30" t="s">
        <v>23</v>
      </c>
      <c r="H68" s="32" t="s">
        <v>313</v>
      </c>
      <c r="I68" s="30">
        <v>10</v>
      </c>
      <c r="J68" s="33">
        <v>15</v>
      </c>
      <c r="K68" s="38">
        <v>0</v>
      </c>
      <c r="L68" s="38">
        <v>0</v>
      </c>
      <c r="M68" s="38">
        <v>3</v>
      </c>
      <c r="N68" s="38">
        <v>3</v>
      </c>
      <c r="O68" s="38">
        <v>7.5</v>
      </c>
      <c r="P68" s="34">
        <f t="shared" si="0"/>
        <v>28.5</v>
      </c>
      <c r="Q68" s="45"/>
      <c r="R68" s="45"/>
    </row>
    <row r="69" spans="2:18" ht="12.75">
      <c r="B69" s="31">
        <v>59</v>
      </c>
      <c r="C69" s="45"/>
      <c r="D69" s="45" t="s">
        <v>314</v>
      </c>
      <c r="E69" s="45" t="s">
        <v>230</v>
      </c>
      <c r="F69" s="45" t="s">
        <v>62</v>
      </c>
      <c r="G69" s="30" t="s">
        <v>23</v>
      </c>
      <c r="H69" s="32" t="s">
        <v>247</v>
      </c>
      <c r="I69" s="30">
        <v>10</v>
      </c>
      <c r="J69" s="33">
        <v>18</v>
      </c>
      <c r="K69" s="38">
        <v>0</v>
      </c>
      <c r="L69" s="38">
        <v>0</v>
      </c>
      <c r="M69" s="38">
        <v>5</v>
      </c>
      <c r="N69" s="38">
        <v>0</v>
      </c>
      <c r="O69" s="38">
        <v>5.5</v>
      </c>
      <c r="P69" s="34">
        <f t="shared" si="0"/>
        <v>28.5</v>
      </c>
      <c r="Q69" s="45"/>
      <c r="R69" s="45"/>
    </row>
    <row r="70" spans="2:18" ht="12.75">
      <c r="B70" s="31">
        <v>60</v>
      </c>
      <c r="C70" s="45"/>
      <c r="D70" s="45" t="s">
        <v>315</v>
      </c>
      <c r="E70" s="45" t="s">
        <v>126</v>
      </c>
      <c r="F70" s="45" t="s">
        <v>82</v>
      </c>
      <c r="G70" s="30" t="s">
        <v>23</v>
      </c>
      <c r="H70" s="32" t="s">
        <v>181</v>
      </c>
      <c r="I70" s="30">
        <v>10</v>
      </c>
      <c r="J70" s="33">
        <v>16</v>
      </c>
      <c r="K70" s="38">
        <v>0</v>
      </c>
      <c r="L70" s="38">
        <v>0</v>
      </c>
      <c r="M70" s="38">
        <v>5</v>
      </c>
      <c r="N70" s="38">
        <v>0</v>
      </c>
      <c r="O70" s="38">
        <v>7.5</v>
      </c>
      <c r="P70" s="34">
        <f t="shared" si="0"/>
        <v>28.5</v>
      </c>
      <c r="Q70" s="45"/>
      <c r="R70" s="45"/>
    </row>
    <row r="71" spans="2:18" ht="12.75">
      <c r="B71" s="30">
        <v>61</v>
      </c>
      <c r="C71" s="45"/>
      <c r="D71" s="45" t="s">
        <v>316</v>
      </c>
      <c r="E71" s="45" t="s">
        <v>33</v>
      </c>
      <c r="F71" s="45" t="s">
        <v>123</v>
      </c>
      <c r="G71" s="30" t="s">
        <v>23</v>
      </c>
      <c r="H71" s="32" t="s">
        <v>254</v>
      </c>
      <c r="I71" s="30">
        <v>10</v>
      </c>
      <c r="J71" s="33">
        <v>15</v>
      </c>
      <c r="K71" s="38">
        <v>1</v>
      </c>
      <c r="L71" s="38">
        <v>0</v>
      </c>
      <c r="M71" s="38">
        <v>5</v>
      </c>
      <c r="N71" s="38">
        <v>7</v>
      </c>
      <c r="O71" s="38">
        <v>0</v>
      </c>
      <c r="P71" s="34">
        <f t="shared" si="0"/>
        <v>28</v>
      </c>
      <c r="Q71" s="45"/>
      <c r="R71" s="45"/>
    </row>
    <row r="72" spans="2:18" ht="12.75">
      <c r="B72" s="31">
        <v>62</v>
      </c>
      <c r="C72" s="45"/>
      <c r="D72" s="45" t="s">
        <v>317</v>
      </c>
      <c r="E72" s="45" t="s">
        <v>88</v>
      </c>
      <c r="F72" s="45" t="s">
        <v>89</v>
      </c>
      <c r="G72" s="30" t="s">
        <v>23</v>
      </c>
      <c r="H72" s="32" t="s">
        <v>42</v>
      </c>
      <c r="I72" s="30">
        <v>10</v>
      </c>
      <c r="J72" s="33">
        <v>13</v>
      </c>
      <c r="K72" s="38">
        <v>0</v>
      </c>
      <c r="L72" s="38">
        <v>0.5</v>
      </c>
      <c r="M72" s="38">
        <v>5</v>
      </c>
      <c r="N72" s="38">
        <v>1</v>
      </c>
      <c r="O72" s="38">
        <v>8.5</v>
      </c>
      <c r="P72" s="34">
        <f t="shared" si="0"/>
        <v>28</v>
      </c>
      <c r="Q72" s="45"/>
      <c r="R72" s="45"/>
    </row>
    <row r="73" spans="2:18" ht="12.75">
      <c r="B73" s="31">
        <v>63</v>
      </c>
      <c r="C73" s="45"/>
      <c r="D73" s="45" t="s">
        <v>318</v>
      </c>
      <c r="E73" s="45" t="s">
        <v>256</v>
      </c>
      <c r="F73" s="45" t="s">
        <v>166</v>
      </c>
      <c r="G73" s="30" t="s">
        <v>23</v>
      </c>
      <c r="H73" s="32" t="s">
        <v>319</v>
      </c>
      <c r="I73" s="30">
        <v>10</v>
      </c>
      <c r="J73" s="33">
        <v>15</v>
      </c>
      <c r="K73" s="38">
        <v>0</v>
      </c>
      <c r="L73" s="38">
        <v>1</v>
      </c>
      <c r="M73" s="38">
        <v>4</v>
      </c>
      <c r="N73" s="38">
        <v>2</v>
      </c>
      <c r="O73" s="38">
        <v>6</v>
      </c>
      <c r="P73" s="34">
        <f t="shared" si="0"/>
        <v>28</v>
      </c>
      <c r="Q73" s="45"/>
      <c r="R73" s="45"/>
    </row>
    <row r="74" spans="2:18" ht="12.75">
      <c r="B74" s="30">
        <v>64</v>
      </c>
      <c r="C74" s="45"/>
      <c r="D74" s="45" t="s">
        <v>320</v>
      </c>
      <c r="E74" s="45" t="s">
        <v>40</v>
      </c>
      <c r="F74" s="45" t="s">
        <v>48</v>
      </c>
      <c r="G74" s="30" t="s">
        <v>23</v>
      </c>
      <c r="H74" s="32" t="s">
        <v>321</v>
      </c>
      <c r="I74" s="30">
        <v>10</v>
      </c>
      <c r="J74" s="33">
        <v>13</v>
      </c>
      <c r="K74" s="38">
        <v>1</v>
      </c>
      <c r="L74" s="38">
        <v>0.5</v>
      </c>
      <c r="M74" s="38">
        <v>5</v>
      </c>
      <c r="N74" s="38">
        <v>1</v>
      </c>
      <c r="O74" s="38">
        <v>6.5</v>
      </c>
      <c r="P74" s="34">
        <f t="shared" si="0"/>
        <v>27</v>
      </c>
      <c r="Q74" s="45"/>
      <c r="R74" s="45"/>
    </row>
    <row r="75" spans="2:18" ht="12.75">
      <c r="B75" s="31">
        <v>65</v>
      </c>
      <c r="C75" s="45"/>
      <c r="D75" s="45" t="s">
        <v>322</v>
      </c>
      <c r="E75" s="45" t="s">
        <v>287</v>
      </c>
      <c r="F75" s="45" t="s">
        <v>257</v>
      </c>
      <c r="G75" s="30" t="s">
        <v>23</v>
      </c>
      <c r="H75" s="32" t="s">
        <v>38</v>
      </c>
      <c r="I75" s="30">
        <v>10</v>
      </c>
      <c r="J75" s="33">
        <v>14</v>
      </c>
      <c r="K75" s="38">
        <v>1</v>
      </c>
      <c r="L75" s="38">
        <v>0</v>
      </c>
      <c r="M75" s="38">
        <v>6</v>
      </c>
      <c r="N75" s="38">
        <v>4</v>
      </c>
      <c r="O75" s="38">
        <v>2</v>
      </c>
      <c r="P75" s="34">
        <f t="shared" si="0"/>
        <v>27</v>
      </c>
      <c r="Q75" s="45"/>
      <c r="R75" s="45"/>
    </row>
    <row r="76" spans="2:18" ht="12.75">
      <c r="B76" s="31">
        <v>66</v>
      </c>
      <c r="C76" s="45"/>
      <c r="D76" s="45" t="s">
        <v>323</v>
      </c>
      <c r="E76" s="45" t="s">
        <v>26</v>
      </c>
      <c r="F76" s="45" t="s">
        <v>142</v>
      </c>
      <c r="G76" s="30" t="s">
        <v>23</v>
      </c>
      <c r="H76" s="32" t="s">
        <v>324</v>
      </c>
      <c r="I76" s="30">
        <v>10</v>
      </c>
      <c r="J76" s="33">
        <v>14</v>
      </c>
      <c r="K76" s="38">
        <v>0</v>
      </c>
      <c r="L76" s="38">
        <v>0</v>
      </c>
      <c r="M76" s="38">
        <v>5</v>
      </c>
      <c r="N76" s="38">
        <v>1</v>
      </c>
      <c r="O76" s="38">
        <v>6.5</v>
      </c>
      <c r="P76" s="34">
        <f t="shared" si="0"/>
        <v>26.5</v>
      </c>
      <c r="Q76" s="45"/>
      <c r="R76" s="45"/>
    </row>
    <row r="77" spans="2:18" ht="12.75">
      <c r="B77" s="30">
        <v>67</v>
      </c>
      <c r="C77" s="45"/>
      <c r="D77" s="45" t="s">
        <v>325</v>
      </c>
      <c r="E77" s="45" t="s">
        <v>88</v>
      </c>
      <c r="F77" s="45" t="s">
        <v>132</v>
      </c>
      <c r="G77" s="30" t="s">
        <v>23</v>
      </c>
      <c r="H77" s="32" t="s">
        <v>69</v>
      </c>
      <c r="I77" s="30">
        <v>10</v>
      </c>
      <c r="J77" s="33">
        <v>13</v>
      </c>
      <c r="K77" s="38">
        <v>0</v>
      </c>
      <c r="L77" s="38">
        <v>0</v>
      </c>
      <c r="M77" s="38">
        <v>6</v>
      </c>
      <c r="N77" s="38">
        <v>2</v>
      </c>
      <c r="O77" s="38">
        <v>5.5</v>
      </c>
      <c r="P77" s="34">
        <f t="shared" si="0"/>
        <v>26.5</v>
      </c>
      <c r="Q77" s="45"/>
      <c r="R77" s="45"/>
    </row>
    <row r="78" spans="2:18" ht="12.75">
      <c r="B78" s="31">
        <v>68</v>
      </c>
      <c r="C78" s="45"/>
      <c r="D78" s="45" t="s">
        <v>326</v>
      </c>
      <c r="E78" s="45" t="s">
        <v>327</v>
      </c>
      <c r="F78" s="45" t="s">
        <v>240</v>
      </c>
      <c r="G78" s="30" t="s">
        <v>23</v>
      </c>
      <c r="H78" s="32" t="s">
        <v>296</v>
      </c>
      <c r="I78" s="30">
        <v>10</v>
      </c>
      <c r="J78" s="33">
        <v>13</v>
      </c>
      <c r="K78" s="38">
        <v>1</v>
      </c>
      <c r="L78" s="38">
        <v>1</v>
      </c>
      <c r="M78" s="38">
        <v>3</v>
      </c>
      <c r="N78" s="38">
        <v>3</v>
      </c>
      <c r="O78" s="38">
        <v>5.5</v>
      </c>
      <c r="P78" s="34">
        <f t="shared" si="0"/>
        <v>26.5</v>
      </c>
      <c r="Q78" s="45"/>
      <c r="R78" s="45"/>
    </row>
    <row r="79" spans="2:18" ht="12.75">
      <c r="B79" s="31">
        <v>69</v>
      </c>
      <c r="C79" s="45"/>
      <c r="D79" s="45" t="s">
        <v>328</v>
      </c>
      <c r="E79" s="45" t="s">
        <v>329</v>
      </c>
      <c r="F79" s="45" t="s">
        <v>330</v>
      </c>
      <c r="G79" s="30" t="s">
        <v>23</v>
      </c>
      <c r="H79" s="32" t="s">
        <v>247</v>
      </c>
      <c r="I79" s="30">
        <v>10</v>
      </c>
      <c r="J79" s="33">
        <v>17</v>
      </c>
      <c r="K79" s="38">
        <v>0</v>
      </c>
      <c r="L79" s="38">
        <v>0</v>
      </c>
      <c r="M79" s="38">
        <v>4</v>
      </c>
      <c r="N79" s="38">
        <v>0</v>
      </c>
      <c r="O79" s="38">
        <v>5.5</v>
      </c>
      <c r="P79" s="34">
        <f t="shared" si="0"/>
        <v>26.5</v>
      </c>
      <c r="Q79" s="45"/>
      <c r="R79" s="45"/>
    </row>
    <row r="80" spans="2:18" ht="12.75">
      <c r="B80" s="30">
        <v>70</v>
      </c>
      <c r="C80" s="45"/>
      <c r="D80" s="45" t="s">
        <v>331</v>
      </c>
      <c r="E80" s="45" t="s">
        <v>126</v>
      </c>
      <c r="F80" s="45" t="s">
        <v>89</v>
      </c>
      <c r="G80" s="30" t="s">
        <v>23</v>
      </c>
      <c r="H80" s="32" t="s">
        <v>65</v>
      </c>
      <c r="I80" s="30">
        <v>10</v>
      </c>
      <c r="J80" s="33">
        <v>19</v>
      </c>
      <c r="K80" s="38">
        <v>7</v>
      </c>
      <c r="L80" s="38">
        <v>0</v>
      </c>
      <c r="M80" s="38">
        <v>0</v>
      </c>
      <c r="N80" s="38">
        <v>0</v>
      </c>
      <c r="O80" s="38">
        <v>0</v>
      </c>
      <c r="P80" s="34">
        <f t="shared" si="0"/>
        <v>26</v>
      </c>
      <c r="Q80" s="45"/>
      <c r="R80" s="45"/>
    </row>
    <row r="81" spans="2:18" ht="12.75">
      <c r="B81" s="31">
        <v>71</v>
      </c>
      <c r="C81" s="45"/>
      <c r="D81" s="45" t="s">
        <v>332</v>
      </c>
      <c r="E81" s="45" t="s">
        <v>333</v>
      </c>
      <c r="F81" s="45" t="s">
        <v>334</v>
      </c>
      <c r="G81" s="30" t="s">
        <v>23</v>
      </c>
      <c r="H81" s="32" t="s">
        <v>335</v>
      </c>
      <c r="I81" s="30">
        <v>10</v>
      </c>
      <c r="J81" s="33">
        <v>13</v>
      </c>
      <c r="K81" s="38">
        <v>0</v>
      </c>
      <c r="L81" s="38">
        <v>0</v>
      </c>
      <c r="M81" s="38">
        <v>4</v>
      </c>
      <c r="N81" s="38">
        <v>1</v>
      </c>
      <c r="O81" s="38">
        <v>7.5</v>
      </c>
      <c r="P81" s="34">
        <f t="shared" si="0"/>
        <v>25.5</v>
      </c>
      <c r="Q81" s="45"/>
      <c r="R81" s="45"/>
    </row>
    <row r="82" spans="2:18" ht="12.75">
      <c r="B82" s="31">
        <v>72</v>
      </c>
      <c r="C82" s="45"/>
      <c r="D82" s="45" t="s">
        <v>336</v>
      </c>
      <c r="E82" s="45" t="s">
        <v>112</v>
      </c>
      <c r="F82" s="45" t="s">
        <v>334</v>
      </c>
      <c r="G82" s="30" t="s">
        <v>23</v>
      </c>
      <c r="H82" s="32" t="s">
        <v>337</v>
      </c>
      <c r="I82" s="30">
        <v>10</v>
      </c>
      <c r="J82" s="33">
        <v>14</v>
      </c>
      <c r="K82" s="38">
        <v>0</v>
      </c>
      <c r="L82" s="38">
        <v>0</v>
      </c>
      <c r="M82" s="38">
        <v>5</v>
      </c>
      <c r="N82" s="38">
        <v>0</v>
      </c>
      <c r="O82" s="38">
        <v>6.5</v>
      </c>
      <c r="P82" s="34">
        <f t="shared" si="0"/>
        <v>25.5</v>
      </c>
      <c r="Q82" s="45"/>
      <c r="R82" s="45"/>
    </row>
    <row r="83" spans="2:18" ht="12.75">
      <c r="B83" s="30">
        <v>73</v>
      </c>
      <c r="C83" s="45"/>
      <c r="D83" s="45" t="s">
        <v>338</v>
      </c>
      <c r="E83" s="45" t="s">
        <v>311</v>
      </c>
      <c r="F83" s="45" t="s">
        <v>127</v>
      </c>
      <c r="G83" s="30" t="s">
        <v>23</v>
      </c>
      <c r="H83" s="32" t="s">
        <v>304</v>
      </c>
      <c r="I83" s="30">
        <v>10</v>
      </c>
      <c r="J83" s="33">
        <v>9</v>
      </c>
      <c r="K83" s="38">
        <v>0</v>
      </c>
      <c r="L83" s="38">
        <v>0</v>
      </c>
      <c r="M83" s="38">
        <v>3</v>
      </c>
      <c r="N83" s="38">
        <v>7</v>
      </c>
      <c r="O83" s="38">
        <v>6</v>
      </c>
      <c r="P83" s="34">
        <f t="shared" si="0"/>
        <v>25</v>
      </c>
      <c r="Q83" s="45"/>
      <c r="R83" s="45"/>
    </row>
    <row r="84" spans="2:18" ht="12.75">
      <c r="B84" s="31">
        <v>74</v>
      </c>
      <c r="C84" s="45"/>
      <c r="D84" s="45" t="s">
        <v>339</v>
      </c>
      <c r="E84" s="45" t="s">
        <v>116</v>
      </c>
      <c r="F84" s="45" t="s">
        <v>127</v>
      </c>
      <c r="G84" s="30" t="s">
        <v>23</v>
      </c>
      <c r="H84" s="32" t="s">
        <v>340</v>
      </c>
      <c r="I84" s="30">
        <v>10</v>
      </c>
      <c r="J84" s="33">
        <v>13</v>
      </c>
      <c r="K84" s="38">
        <v>0</v>
      </c>
      <c r="L84" s="38">
        <v>0</v>
      </c>
      <c r="M84" s="38">
        <v>5</v>
      </c>
      <c r="N84" s="38">
        <v>1</v>
      </c>
      <c r="O84" s="38">
        <v>6</v>
      </c>
      <c r="P84" s="34">
        <f t="shared" si="0"/>
        <v>25</v>
      </c>
      <c r="Q84" s="45"/>
      <c r="R84" s="45"/>
    </row>
    <row r="85" spans="2:18" ht="12.75">
      <c r="B85" s="31">
        <v>75</v>
      </c>
      <c r="C85" s="45"/>
      <c r="D85" s="45" t="s">
        <v>341</v>
      </c>
      <c r="E85" s="45" t="s">
        <v>88</v>
      </c>
      <c r="F85" s="45" t="s">
        <v>156</v>
      </c>
      <c r="G85" s="30" t="s">
        <v>23</v>
      </c>
      <c r="H85" s="32" t="s">
        <v>118</v>
      </c>
      <c r="I85" s="30">
        <v>10</v>
      </c>
      <c r="J85" s="33">
        <v>12</v>
      </c>
      <c r="K85" s="38">
        <v>0</v>
      </c>
      <c r="L85" s="38">
        <v>0.5</v>
      </c>
      <c r="M85" s="38">
        <v>8</v>
      </c>
      <c r="N85" s="38">
        <v>2</v>
      </c>
      <c r="O85" s="38">
        <v>2.5</v>
      </c>
      <c r="P85" s="34">
        <f t="shared" si="0"/>
        <v>25</v>
      </c>
      <c r="Q85" s="45"/>
      <c r="R85" s="45"/>
    </row>
    <row r="86" spans="2:18" ht="12.75">
      <c r="B86" s="30">
        <v>76</v>
      </c>
      <c r="C86" s="45"/>
      <c r="D86" s="45" t="s">
        <v>342</v>
      </c>
      <c r="E86" s="45" t="s">
        <v>88</v>
      </c>
      <c r="F86" s="45" t="s">
        <v>89</v>
      </c>
      <c r="G86" s="30" t="s">
        <v>23</v>
      </c>
      <c r="H86" s="32" t="s">
        <v>343</v>
      </c>
      <c r="I86" s="30">
        <v>10</v>
      </c>
      <c r="J86" s="33">
        <v>11</v>
      </c>
      <c r="K86" s="38">
        <v>0</v>
      </c>
      <c r="L86" s="38">
        <v>0</v>
      </c>
      <c r="M86" s="38">
        <v>5</v>
      </c>
      <c r="N86" s="38">
        <v>5</v>
      </c>
      <c r="O86" s="38">
        <v>3.5</v>
      </c>
      <c r="P86" s="34">
        <f t="shared" si="0"/>
        <v>24.5</v>
      </c>
      <c r="Q86" s="45"/>
      <c r="R86" s="45"/>
    </row>
    <row r="87" spans="2:18" ht="12.75">
      <c r="B87" s="31">
        <v>77</v>
      </c>
      <c r="C87" s="45"/>
      <c r="D87" s="45" t="s">
        <v>344</v>
      </c>
      <c r="E87" s="45" t="s">
        <v>29</v>
      </c>
      <c r="F87" s="45" t="s">
        <v>37</v>
      </c>
      <c r="G87" s="30" t="s">
        <v>23</v>
      </c>
      <c r="H87" s="32" t="s">
        <v>79</v>
      </c>
      <c r="I87" s="30">
        <v>10</v>
      </c>
      <c r="J87" s="33">
        <v>12</v>
      </c>
      <c r="K87" s="38">
        <v>1</v>
      </c>
      <c r="L87" s="38">
        <v>0</v>
      </c>
      <c r="M87" s="38">
        <v>5</v>
      </c>
      <c r="N87" s="38">
        <v>2</v>
      </c>
      <c r="O87" s="38">
        <v>4.5</v>
      </c>
      <c r="P87" s="34">
        <f t="shared" si="0"/>
        <v>24.5</v>
      </c>
      <c r="Q87" s="45"/>
      <c r="R87" s="45"/>
    </row>
    <row r="88" spans="2:18" ht="12.75">
      <c r="B88" s="31">
        <v>78</v>
      </c>
      <c r="C88" s="45"/>
      <c r="D88" s="45" t="s">
        <v>345</v>
      </c>
      <c r="E88" s="45" t="s">
        <v>85</v>
      </c>
      <c r="F88" s="45" t="s">
        <v>27</v>
      </c>
      <c r="G88" s="30" t="s">
        <v>23</v>
      </c>
      <c r="H88" s="32" t="s">
        <v>57</v>
      </c>
      <c r="I88" s="30">
        <v>10</v>
      </c>
      <c r="J88" s="33">
        <v>16</v>
      </c>
      <c r="K88" s="38">
        <v>0</v>
      </c>
      <c r="L88" s="38">
        <v>0</v>
      </c>
      <c r="M88" s="38">
        <v>4</v>
      </c>
      <c r="N88" s="38">
        <v>2</v>
      </c>
      <c r="O88" s="38">
        <v>2.5</v>
      </c>
      <c r="P88" s="34">
        <f t="shared" si="0"/>
        <v>24.5</v>
      </c>
      <c r="Q88" s="45"/>
      <c r="R88" s="45"/>
    </row>
    <row r="89" spans="2:18" ht="12.75">
      <c r="B89" s="30">
        <v>79</v>
      </c>
      <c r="C89" s="45"/>
      <c r="D89" s="45" t="s">
        <v>346</v>
      </c>
      <c r="E89" s="45" t="s">
        <v>347</v>
      </c>
      <c r="F89" s="45" t="s">
        <v>37</v>
      </c>
      <c r="G89" s="30" t="s">
        <v>23</v>
      </c>
      <c r="H89" s="32" t="s">
        <v>146</v>
      </c>
      <c r="I89" s="30">
        <v>10</v>
      </c>
      <c r="J89" s="33">
        <v>10</v>
      </c>
      <c r="K89" s="38">
        <v>1</v>
      </c>
      <c r="L89" s="38">
        <v>0</v>
      </c>
      <c r="M89" s="38">
        <v>5</v>
      </c>
      <c r="N89" s="38">
        <v>1</v>
      </c>
      <c r="O89" s="38">
        <v>7.5</v>
      </c>
      <c r="P89" s="34">
        <f t="shared" si="0"/>
        <v>24.5</v>
      </c>
      <c r="Q89" s="45"/>
      <c r="R89" s="45"/>
    </row>
    <row r="90" spans="2:18" ht="12.75">
      <c r="B90" s="31">
        <v>80</v>
      </c>
      <c r="C90" s="45"/>
      <c r="D90" s="45" t="s">
        <v>348</v>
      </c>
      <c r="E90" s="45" t="s">
        <v>116</v>
      </c>
      <c r="F90" s="45" t="s">
        <v>82</v>
      </c>
      <c r="G90" s="30" t="s">
        <v>23</v>
      </c>
      <c r="H90" s="32" t="s">
        <v>247</v>
      </c>
      <c r="I90" s="30">
        <v>10</v>
      </c>
      <c r="J90" s="33">
        <v>9</v>
      </c>
      <c r="K90" s="38">
        <v>1</v>
      </c>
      <c r="L90" s="38">
        <v>0</v>
      </c>
      <c r="M90" s="38">
        <v>4</v>
      </c>
      <c r="N90" s="38">
        <v>3</v>
      </c>
      <c r="O90" s="38">
        <v>7.5</v>
      </c>
      <c r="P90" s="34">
        <f t="shared" si="0"/>
        <v>24.5</v>
      </c>
      <c r="Q90" s="45"/>
      <c r="R90" s="45"/>
    </row>
    <row r="91" spans="2:18" ht="12.75">
      <c r="B91" s="31">
        <v>81</v>
      </c>
      <c r="C91" s="45"/>
      <c r="D91" s="45" t="s">
        <v>349</v>
      </c>
      <c r="E91" s="45" t="s">
        <v>126</v>
      </c>
      <c r="F91" s="45" t="s">
        <v>127</v>
      </c>
      <c r="G91" s="30" t="s">
        <v>23</v>
      </c>
      <c r="H91" s="32" t="s">
        <v>24</v>
      </c>
      <c r="I91" s="30">
        <v>10</v>
      </c>
      <c r="J91" s="33">
        <v>10</v>
      </c>
      <c r="K91" s="38">
        <v>1</v>
      </c>
      <c r="L91" s="38">
        <v>0</v>
      </c>
      <c r="M91" s="38">
        <v>4</v>
      </c>
      <c r="N91" s="38">
        <v>4</v>
      </c>
      <c r="O91" s="38">
        <v>5.5</v>
      </c>
      <c r="P91" s="34">
        <f t="shared" si="0"/>
        <v>24.5</v>
      </c>
      <c r="Q91" s="45"/>
      <c r="R91" s="45"/>
    </row>
    <row r="92" spans="2:18" ht="12.75">
      <c r="B92" s="30">
        <v>82</v>
      </c>
      <c r="C92" s="45"/>
      <c r="D92" s="45" t="s">
        <v>350</v>
      </c>
      <c r="E92" s="45" t="s">
        <v>260</v>
      </c>
      <c r="F92" s="45" t="s">
        <v>37</v>
      </c>
      <c r="G92" s="30" t="s">
        <v>23</v>
      </c>
      <c r="H92" s="32" t="s">
        <v>351</v>
      </c>
      <c r="I92" s="30">
        <v>10</v>
      </c>
      <c r="J92" s="33">
        <v>14</v>
      </c>
      <c r="K92" s="38">
        <v>0</v>
      </c>
      <c r="L92" s="38">
        <v>0</v>
      </c>
      <c r="M92" s="38">
        <v>4</v>
      </c>
      <c r="N92" s="38">
        <v>2</v>
      </c>
      <c r="O92" s="38">
        <v>4</v>
      </c>
      <c r="P92" s="34">
        <f t="shared" si="0"/>
        <v>24</v>
      </c>
      <c r="Q92" s="45"/>
      <c r="R92" s="45"/>
    </row>
    <row r="93" spans="2:18" ht="12.75">
      <c r="B93" s="31">
        <v>83</v>
      </c>
      <c r="C93" s="45"/>
      <c r="D93" s="45" t="s">
        <v>352</v>
      </c>
      <c r="E93" s="45" t="s">
        <v>114</v>
      </c>
      <c r="F93" s="45" t="s">
        <v>127</v>
      </c>
      <c r="G93" s="30" t="s">
        <v>23</v>
      </c>
      <c r="H93" s="32" t="s">
        <v>79</v>
      </c>
      <c r="I93" s="30">
        <v>10</v>
      </c>
      <c r="J93" s="33">
        <v>14</v>
      </c>
      <c r="K93" s="38">
        <v>0</v>
      </c>
      <c r="L93" s="38">
        <v>0</v>
      </c>
      <c r="M93" s="38">
        <v>4</v>
      </c>
      <c r="N93" s="38">
        <v>0</v>
      </c>
      <c r="O93" s="38">
        <v>5.5</v>
      </c>
      <c r="P93" s="34">
        <f t="shared" si="0"/>
        <v>23.5</v>
      </c>
      <c r="Q93" s="45"/>
      <c r="R93" s="45"/>
    </row>
    <row r="94" spans="2:18" ht="12.75">
      <c r="B94" s="31">
        <v>84</v>
      </c>
      <c r="C94" s="45"/>
      <c r="D94" s="45" t="s">
        <v>121</v>
      </c>
      <c r="E94" s="45" t="s">
        <v>149</v>
      </c>
      <c r="F94" s="45" t="s">
        <v>30</v>
      </c>
      <c r="G94" s="30" t="s">
        <v>23</v>
      </c>
      <c r="H94" s="32" t="s">
        <v>313</v>
      </c>
      <c r="I94" s="30">
        <v>10</v>
      </c>
      <c r="J94" s="33">
        <v>16</v>
      </c>
      <c r="K94" s="38">
        <v>1</v>
      </c>
      <c r="L94" s="38">
        <v>0</v>
      </c>
      <c r="M94" s="38">
        <v>4</v>
      </c>
      <c r="N94" s="38">
        <v>0</v>
      </c>
      <c r="O94" s="38">
        <v>1.5</v>
      </c>
      <c r="P94" s="34">
        <f t="shared" si="0"/>
        <v>22.5</v>
      </c>
      <c r="Q94" s="45"/>
      <c r="R94" s="45"/>
    </row>
    <row r="95" spans="2:18" ht="12.75">
      <c r="B95" s="30">
        <v>85</v>
      </c>
      <c r="C95" s="45"/>
      <c r="D95" s="45" t="s">
        <v>353</v>
      </c>
      <c r="E95" s="45" t="s">
        <v>354</v>
      </c>
      <c r="F95" s="45" t="s">
        <v>301</v>
      </c>
      <c r="G95" s="30" t="s">
        <v>23</v>
      </c>
      <c r="H95" s="32" t="s">
        <v>194</v>
      </c>
      <c r="I95" s="30">
        <v>10</v>
      </c>
      <c r="J95" s="33">
        <v>15</v>
      </c>
      <c r="K95" s="38">
        <v>0</v>
      </c>
      <c r="L95" s="38">
        <v>0</v>
      </c>
      <c r="M95" s="38">
        <v>5</v>
      </c>
      <c r="N95" s="38">
        <v>0</v>
      </c>
      <c r="O95" s="38">
        <v>2</v>
      </c>
      <c r="P95" s="34">
        <f t="shared" si="0"/>
        <v>22</v>
      </c>
      <c r="Q95" s="45"/>
      <c r="R95" s="45"/>
    </row>
    <row r="96" spans="2:18" ht="12.75">
      <c r="B96" s="31">
        <v>86</v>
      </c>
      <c r="C96" s="45"/>
      <c r="D96" s="45" t="s">
        <v>355</v>
      </c>
      <c r="E96" s="45" t="s">
        <v>329</v>
      </c>
      <c r="F96" s="45" t="s">
        <v>127</v>
      </c>
      <c r="G96" s="30" t="s">
        <v>23</v>
      </c>
      <c r="H96" s="32" t="s">
        <v>38</v>
      </c>
      <c r="I96" s="30">
        <v>10</v>
      </c>
      <c r="J96" s="33">
        <v>13</v>
      </c>
      <c r="K96" s="38">
        <v>1</v>
      </c>
      <c r="L96" s="38">
        <v>0</v>
      </c>
      <c r="M96" s="38">
        <v>5</v>
      </c>
      <c r="N96" s="38">
        <v>1</v>
      </c>
      <c r="O96" s="38">
        <v>1.5</v>
      </c>
      <c r="P96" s="34">
        <f t="shared" si="0"/>
        <v>21.5</v>
      </c>
      <c r="Q96" s="45"/>
      <c r="R96" s="45"/>
    </row>
    <row r="97" spans="2:18" ht="12.75">
      <c r="B97" s="31">
        <v>87</v>
      </c>
      <c r="C97" s="45"/>
      <c r="D97" s="45" t="s">
        <v>356</v>
      </c>
      <c r="E97" s="45" t="s">
        <v>112</v>
      </c>
      <c r="F97" s="45" t="s">
        <v>171</v>
      </c>
      <c r="G97" s="30" t="s">
        <v>23</v>
      </c>
      <c r="H97" s="32" t="s">
        <v>79</v>
      </c>
      <c r="I97" s="30">
        <v>10</v>
      </c>
      <c r="J97" s="33">
        <v>12</v>
      </c>
      <c r="K97" s="38">
        <v>0</v>
      </c>
      <c r="L97" s="38">
        <v>0</v>
      </c>
      <c r="M97" s="38">
        <v>3</v>
      </c>
      <c r="N97" s="38">
        <v>3</v>
      </c>
      <c r="O97" s="38">
        <v>3.5</v>
      </c>
      <c r="P97" s="34">
        <f t="shared" si="0"/>
        <v>21.5</v>
      </c>
      <c r="Q97" s="45"/>
      <c r="R97" s="45"/>
    </row>
    <row r="98" spans="2:18" ht="12.75">
      <c r="B98" s="30">
        <v>88</v>
      </c>
      <c r="C98" s="45"/>
      <c r="D98" s="45" t="s">
        <v>357</v>
      </c>
      <c r="E98" s="45" t="s">
        <v>59</v>
      </c>
      <c r="F98" s="45" t="s">
        <v>68</v>
      </c>
      <c r="G98" s="30" t="s">
        <v>23</v>
      </c>
      <c r="H98" s="32" t="s">
        <v>79</v>
      </c>
      <c r="I98" s="30">
        <v>10</v>
      </c>
      <c r="J98" s="33">
        <v>11</v>
      </c>
      <c r="K98" s="38">
        <v>0</v>
      </c>
      <c r="L98" s="38">
        <v>0</v>
      </c>
      <c r="M98" s="38">
        <v>5</v>
      </c>
      <c r="N98" s="38">
        <v>1</v>
      </c>
      <c r="O98" s="38">
        <v>4.5</v>
      </c>
      <c r="P98" s="34">
        <f t="shared" si="0"/>
        <v>21.5</v>
      </c>
      <c r="Q98" s="45"/>
      <c r="R98" s="45"/>
    </row>
    <row r="99" spans="2:18" ht="12.75">
      <c r="B99" s="31">
        <v>89</v>
      </c>
      <c r="C99" s="45"/>
      <c r="D99" s="45" t="s">
        <v>358</v>
      </c>
      <c r="E99" s="45" t="s">
        <v>260</v>
      </c>
      <c r="F99" s="45" t="s">
        <v>68</v>
      </c>
      <c r="G99" s="30" t="s">
        <v>23</v>
      </c>
      <c r="H99" s="32" t="s">
        <v>130</v>
      </c>
      <c r="I99" s="30">
        <v>10</v>
      </c>
      <c r="J99" s="33">
        <v>13</v>
      </c>
      <c r="K99" s="38">
        <v>0</v>
      </c>
      <c r="L99" s="38">
        <v>1.5</v>
      </c>
      <c r="M99" s="38">
        <v>3</v>
      </c>
      <c r="N99" s="38">
        <v>3</v>
      </c>
      <c r="O99" s="38">
        <v>1</v>
      </c>
      <c r="P99" s="34">
        <f t="shared" si="0"/>
        <v>21.5</v>
      </c>
      <c r="Q99" s="45"/>
      <c r="R99" s="45"/>
    </row>
    <row r="100" spans="2:18" ht="12.75">
      <c r="B100" s="31">
        <v>90</v>
      </c>
      <c r="C100" s="45"/>
      <c r="D100" s="45" t="s">
        <v>359</v>
      </c>
      <c r="E100" s="45" t="s">
        <v>360</v>
      </c>
      <c r="F100" s="45" t="s">
        <v>45</v>
      </c>
      <c r="G100" s="30" t="s">
        <v>23</v>
      </c>
      <c r="H100" s="32" t="s">
        <v>266</v>
      </c>
      <c r="I100" s="30">
        <v>10</v>
      </c>
      <c r="J100" s="33">
        <v>9</v>
      </c>
      <c r="K100" s="38">
        <v>0</v>
      </c>
      <c r="L100" s="38">
        <v>0</v>
      </c>
      <c r="M100" s="38">
        <v>5</v>
      </c>
      <c r="N100" s="38">
        <v>3</v>
      </c>
      <c r="O100" s="38">
        <v>4</v>
      </c>
      <c r="P100" s="34">
        <f t="shared" si="0"/>
        <v>21</v>
      </c>
      <c r="Q100" s="45"/>
      <c r="R100" s="45"/>
    </row>
    <row r="101" spans="2:18" ht="12.75">
      <c r="B101" s="30">
        <v>91</v>
      </c>
      <c r="C101" s="45"/>
      <c r="D101" s="45" t="s">
        <v>361</v>
      </c>
      <c r="E101" s="45" t="s">
        <v>224</v>
      </c>
      <c r="F101" s="45" t="s">
        <v>362</v>
      </c>
      <c r="G101" s="30" t="s">
        <v>23</v>
      </c>
      <c r="H101" s="32" t="s">
        <v>363</v>
      </c>
      <c r="I101" s="30">
        <v>10</v>
      </c>
      <c r="J101" s="33">
        <v>15</v>
      </c>
      <c r="K101" s="38">
        <v>0</v>
      </c>
      <c r="L101" s="38">
        <v>0</v>
      </c>
      <c r="M101" s="38">
        <v>4</v>
      </c>
      <c r="N101" s="38">
        <v>0</v>
      </c>
      <c r="O101" s="38">
        <v>2</v>
      </c>
      <c r="P101" s="34">
        <f t="shared" si="0"/>
        <v>21</v>
      </c>
      <c r="Q101" s="45"/>
      <c r="R101" s="45"/>
    </row>
    <row r="102" spans="2:18" ht="12.75">
      <c r="B102" s="31">
        <v>92</v>
      </c>
      <c r="C102" s="45"/>
      <c r="D102" s="45" t="s">
        <v>364</v>
      </c>
      <c r="E102" s="45" t="s">
        <v>365</v>
      </c>
      <c r="F102" s="45" t="s">
        <v>366</v>
      </c>
      <c r="G102" s="30" t="s">
        <v>23</v>
      </c>
      <c r="H102" s="32" t="s">
        <v>367</v>
      </c>
      <c r="I102" s="30">
        <v>10</v>
      </c>
      <c r="J102" s="33">
        <v>11</v>
      </c>
      <c r="K102" s="38">
        <v>0</v>
      </c>
      <c r="L102" s="38">
        <v>0</v>
      </c>
      <c r="M102" s="38">
        <v>3</v>
      </c>
      <c r="N102" s="38">
        <v>4</v>
      </c>
      <c r="O102" s="38">
        <v>2.5</v>
      </c>
      <c r="P102" s="34">
        <f t="shared" si="0"/>
        <v>20.5</v>
      </c>
      <c r="Q102" s="45"/>
      <c r="R102" s="45"/>
    </row>
    <row r="103" spans="2:18" ht="12.75">
      <c r="B103" s="31">
        <v>93</v>
      </c>
      <c r="C103" s="45"/>
      <c r="D103" s="45" t="s">
        <v>368</v>
      </c>
      <c r="E103" s="45" t="s">
        <v>230</v>
      </c>
      <c r="F103" s="45" t="s">
        <v>142</v>
      </c>
      <c r="G103" s="30" t="s">
        <v>23</v>
      </c>
      <c r="H103" s="32" t="s">
        <v>313</v>
      </c>
      <c r="I103" s="30">
        <v>10</v>
      </c>
      <c r="J103" s="33">
        <v>12</v>
      </c>
      <c r="K103" s="38">
        <v>0</v>
      </c>
      <c r="L103" s="38">
        <v>0</v>
      </c>
      <c r="M103" s="38">
        <v>4</v>
      </c>
      <c r="N103" s="38">
        <v>0</v>
      </c>
      <c r="O103" s="38">
        <v>4.5</v>
      </c>
      <c r="P103" s="34">
        <f t="shared" si="0"/>
        <v>20.5</v>
      </c>
      <c r="Q103" s="45"/>
      <c r="R103" s="45"/>
    </row>
    <row r="104" spans="2:18" ht="12.75">
      <c r="B104" s="30">
        <v>94</v>
      </c>
      <c r="C104" s="45"/>
      <c r="D104" s="45" t="s">
        <v>369</v>
      </c>
      <c r="E104" s="45" t="s">
        <v>193</v>
      </c>
      <c r="F104" s="45" t="s">
        <v>127</v>
      </c>
      <c r="G104" s="30" t="s">
        <v>23</v>
      </c>
      <c r="H104" s="32" t="s">
        <v>340</v>
      </c>
      <c r="I104" s="30">
        <v>10</v>
      </c>
      <c r="J104" s="33">
        <v>6</v>
      </c>
      <c r="K104" s="38">
        <v>0</v>
      </c>
      <c r="L104" s="38">
        <v>0</v>
      </c>
      <c r="M104" s="38">
        <v>3</v>
      </c>
      <c r="N104" s="38">
        <v>10</v>
      </c>
      <c r="O104" s="38">
        <v>1.5</v>
      </c>
      <c r="P104" s="34">
        <f t="shared" si="0"/>
        <v>20.5</v>
      </c>
      <c r="Q104" s="45"/>
      <c r="R104" s="45"/>
    </row>
    <row r="105" spans="2:18" ht="12.75">
      <c r="B105" s="31">
        <v>95</v>
      </c>
      <c r="C105" s="45"/>
      <c r="D105" s="45" t="s">
        <v>370</v>
      </c>
      <c r="E105" s="45" t="s">
        <v>93</v>
      </c>
      <c r="F105" s="45" t="s">
        <v>37</v>
      </c>
      <c r="G105" s="30" t="s">
        <v>23</v>
      </c>
      <c r="H105" s="32" t="s">
        <v>194</v>
      </c>
      <c r="I105" s="30">
        <v>10</v>
      </c>
      <c r="J105" s="33">
        <v>8</v>
      </c>
      <c r="K105" s="38">
        <v>1</v>
      </c>
      <c r="L105" s="38">
        <v>0</v>
      </c>
      <c r="M105" s="38">
        <v>6</v>
      </c>
      <c r="N105" s="38">
        <v>1</v>
      </c>
      <c r="O105" s="38">
        <v>4</v>
      </c>
      <c r="P105" s="34">
        <f t="shared" si="0"/>
        <v>20</v>
      </c>
      <c r="Q105" s="45"/>
      <c r="R105" s="45"/>
    </row>
    <row r="106" spans="2:18" ht="12.75">
      <c r="B106" s="31">
        <v>96</v>
      </c>
      <c r="C106" s="45"/>
      <c r="D106" s="45" t="s">
        <v>371</v>
      </c>
      <c r="E106" s="45" t="s">
        <v>108</v>
      </c>
      <c r="F106" s="45" t="s">
        <v>89</v>
      </c>
      <c r="G106" s="30" t="s">
        <v>23</v>
      </c>
      <c r="H106" s="32" t="s">
        <v>313</v>
      </c>
      <c r="I106" s="30">
        <v>10</v>
      </c>
      <c r="J106" s="33">
        <v>15</v>
      </c>
      <c r="K106" s="38">
        <v>0</v>
      </c>
      <c r="L106" s="38">
        <v>0</v>
      </c>
      <c r="M106" s="38">
        <v>4</v>
      </c>
      <c r="N106" s="38">
        <v>1</v>
      </c>
      <c r="O106" s="38">
        <v>0</v>
      </c>
      <c r="P106" s="34">
        <f t="shared" si="0"/>
        <v>20</v>
      </c>
      <c r="Q106" s="45"/>
      <c r="R106" s="45"/>
    </row>
    <row r="107" spans="2:18" ht="12.75">
      <c r="B107" s="30">
        <v>97</v>
      </c>
      <c r="C107" s="45"/>
      <c r="D107" s="45" t="s">
        <v>61</v>
      </c>
      <c r="E107" s="45" t="s">
        <v>29</v>
      </c>
      <c r="F107" s="45" t="s">
        <v>142</v>
      </c>
      <c r="G107" s="30" t="s">
        <v>23</v>
      </c>
      <c r="H107" s="32" t="s">
        <v>372</v>
      </c>
      <c r="I107" s="30">
        <v>10</v>
      </c>
      <c r="J107" s="33">
        <v>10</v>
      </c>
      <c r="K107" s="38">
        <v>0</v>
      </c>
      <c r="L107" s="38">
        <v>0</v>
      </c>
      <c r="M107" s="38">
        <v>4</v>
      </c>
      <c r="N107" s="38">
        <v>3</v>
      </c>
      <c r="O107" s="38">
        <v>3</v>
      </c>
      <c r="P107" s="34">
        <f t="shared" si="0"/>
        <v>20</v>
      </c>
      <c r="Q107" s="45"/>
      <c r="R107" s="45"/>
    </row>
    <row r="108" spans="2:18" ht="12.75">
      <c r="B108" s="31">
        <v>98</v>
      </c>
      <c r="C108" s="45"/>
      <c r="D108" s="45" t="s">
        <v>373</v>
      </c>
      <c r="E108" s="45" t="s">
        <v>290</v>
      </c>
      <c r="F108" s="45" t="s">
        <v>82</v>
      </c>
      <c r="G108" s="30" t="s">
        <v>23</v>
      </c>
      <c r="H108" s="32" t="s">
        <v>374</v>
      </c>
      <c r="I108" s="30">
        <v>10</v>
      </c>
      <c r="J108" s="33">
        <v>11</v>
      </c>
      <c r="K108" s="38">
        <v>0</v>
      </c>
      <c r="L108" s="38">
        <v>0</v>
      </c>
      <c r="M108" s="38">
        <v>4</v>
      </c>
      <c r="N108" s="38">
        <v>1</v>
      </c>
      <c r="O108" s="38">
        <v>4</v>
      </c>
      <c r="P108" s="34">
        <f t="shared" si="0"/>
        <v>20</v>
      </c>
      <c r="Q108" s="45"/>
      <c r="R108" s="45"/>
    </row>
    <row r="109" spans="2:18" ht="12.75">
      <c r="B109" s="31">
        <v>99</v>
      </c>
      <c r="C109" s="45"/>
      <c r="D109" s="45" t="s">
        <v>375</v>
      </c>
      <c r="E109" s="45" t="s">
        <v>376</v>
      </c>
      <c r="F109" s="45" t="s">
        <v>377</v>
      </c>
      <c r="G109" s="30" t="s">
        <v>23</v>
      </c>
      <c r="H109" s="32" t="s">
        <v>69</v>
      </c>
      <c r="I109" s="30">
        <v>10</v>
      </c>
      <c r="J109" s="33">
        <v>15</v>
      </c>
      <c r="K109" s="38">
        <v>0</v>
      </c>
      <c r="L109" s="38">
        <v>0</v>
      </c>
      <c r="M109" s="38">
        <v>4</v>
      </c>
      <c r="N109" s="38">
        <v>0</v>
      </c>
      <c r="O109" s="38">
        <v>0</v>
      </c>
      <c r="P109" s="34">
        <f t="shared" si="0"/>
        <v>19</v>
      </c>
      <c r="Q109" s="45"/>
      <c r="R109" s="45"/>
    </row>
    <row r="110" spans="2:18" ht="12.75">
      <c r="B110" s="30">
        <v>100</v>
      </c>
      <c r="C110" s="45"/>
      <c r="D110" s="45" t="s">
        <v>378</v>
      </c>
      <c r="E110" s="45" t="s">
        <v>116</v>
      </c>
      <c r="F110" s="45" t="s">
        <v>82</v>
      </c>
      <c r="G110" s="30" t="s">
        <v>23</v>
      </c>
      <c r="H110" s="32" t="s">
        <v>379</v>
      </c>
      <c r="I110" s="30">
        <v>10</v>
      </c>
      <c r="J110" s="33">
        <v>9</v>
      </c>
      <c r="K110" s="38">
        <v>0</v>
      </c>
      <c r="L110" s="38">
        <v>0</v>
      </c>
      <c r="M110" s="38">
        <v>5</v>
      </c>
      <c r="N110" s="38">
        <v>4</v>
      </c>
      <c r="O110" s="38">
        <v>1</v>
      </c>
      <c r="P110" s="34">
        <f t="shared" si="0"/>
        <v>19</v>
      </c>
      <c r="Q110" s="45"/>
      <c r="R110" s="45"/>
    </row>
    <row r="111" spans="2:18" ht="12.75">
      <c r="B111" s="31">
        <v>101</v>
      </c>
      <c r="C111" s="45"/>
      <c r="D111" s="45" t="s">
        <v>380</v>
      </c>
      <c r="E111" s="45" t="s">
        <v>81</v>
      </c>
      <c r="F111" s="45" t="s">
        <v>381</v>
      </c>
      <c r="G111" s="30" t="s">
        <v>23</v>
      </c>
      <c r="H111" s="32" t="s">
        <v>351</v>
      </c>
      <c r="I111" s="30">
        <v>10</v>
      </c>
      <c r="J111" s="33">
        <v>8</v>
      </c>
      <c r="K111" s="38">
        <v>0</v>
      </c>
      <c r="L111" s="38">
        <v>0</v>
      </c>
      <c r="M111" s="38">
        <v>6</v>
      </c>
      <c r="N111" s="38">
        <v>2</v>
      </c>
      <c r="O111" s="38">
        <v>3</v>
      </c>
      <c r="P111" s="34">
        <f t="shared" si="0"/>
        <v>19</v>
      </c>
      <c r="Q111" s="45"/>
      <c r="R111" s="45"/>
    </row>
    <row r="112" spans="2:18" ht="12.75">
      <c r="B112" s="31">
        <v>102</v>
      </c>
      <c r="C112" s="45"/>
      <c r="D112" s="45" t="s">
        <v>382</v>
      </c>
      <c r="E112" s="45" t="s">
        <v>88</v>
      </c>
      <c r="F112" s="45" t="s">
        <v>156</v>
      </c>
      <c r="G112" s="30" t="s">
        <v>23</v>
      </c>
      <c r="H112" s="32" t="s">
        <v>374</v>
      </c>
      <c r="I112" s="30">
        <v>10</v>
      </c>
      <c r="J112" s="33">
        <v>12</v>
      </c>
      <c r="K112" s="38">
        <v>0</v>
      </c>
      <c r="L112" s="38">
        <v>0</v>
      </c>
      <c r="M112" s="38">
        <v>5</v>
      </c>
      <c r="N112" s="38">
        <v>2</v>
      </c>
      <c r="O112" s="38">
        <v>0</v>
      </c>
      <c r="P112" s="34">
        <f t="shared" si="0"/>
        <v>19</v>
      </c>
      <c r="Q112" s="45"/>
      <c r="R112" s="45"/>
    </row>
    <row r="113" spans="2:18" ht="12.75">
      <c r="B113" s="30">
        <v>103</v>
      </c>
      <c r="C113" s="45"/>
      <c r="D113" s="45" t="s">
        <v>383</v>
      </c>
      <c r="E113" s="45" t="s">
        <v>258</v>
      </c>
      <c r="F113" s="45" t="s">
        <v>384</v>
      </c>
      <c r="G113" s="30" t="s">
        <v>23</v>
      </c>
      <c r="H113" s="32" t="s">
        <v>31</v>
      </c>
      <c r="I113" s="30">
        <v>10</v>
      </c>
      <c r="J113" s="33">
        <v>10</v>
      </c>
      <c r="K113" s="38">
        <v>0</v>
      </c>
      <c r="L113" s="38">
        <v>0</v>
      </c>
      <c r="M113" s="38">
        <v>4</v>
      </c>
      <c r="N113" s="38">
        <v>0</v>
      </c>
      <c r="O113" s="38">
        <v>5</v>
      </c>
      <c r="P113" s="34">
        <f t="shared" si="0"/>
        <v>19</v>
      </c>
      <c r="Q113" s="45"/>
      <c r="R113" s="45"/>
    </row>
    <row r="114" spans="2:18" ht="12.75">
      <c r="B114" s="31">
        <v>104</v>
      </c>
      <c r="C114" s="45"/>
      <c r="D114" s="45" t="s">
        <v>385</v>
      </c>
      <c r="E114" s="45" t="s">
        <v>292</v>
      </c>
      <c r="F114" s="45" t="s">
        <v>127</v>
      </c>
      <c r="G114" s="30" t="s">
        <v>23</v>
      </c>
      <c r="H114" s="32" t="s">
        <v>247</v>
      </c>
      <c r="I114" s="30">
        <v>10</v>
      </c>
      <c r="J114" s="33">
        <v>10</v>
      </c>
      <c r="K114" s="38">
        <v>0</v>
      </c>
      <c r="L114" s="38">
        <v>0</v>
      </c>
      <c r="M114" s="38">
        <v>2</v>
      </c>
      <c r="N114" s="38">
        <v>0</v>
      </c>
      <c r="O114" s="38">
        <v>6.5</v>
      </c>
      <c r="P114" s="34">
        <f t="shared" si="0"/>
        <v>18.5</v>
      </c>
      <c r="Q114" s="45"/>
      <c r="R114" s="45"/>
    </row>
    <row r="115" spans="2:18" ht="12.75">
      <c r="B115" s="31">
        <v>105</v>
      </c>
      <c r="C115" s="45"/>
      <c r="D115" s="45" t="s">
        <v>386</v>
      </c>
      <c r="E115" s="45" t="s">
        <v>387</v>
      </c>
      <c r="F115" s="45" t="s">
        <v>388</v>
      </c>
      <c r="G115" s="30" t="s">
        <v>23</v>
      </c>
      <c r="H115" s="32" t="s">
        <v>374</v>
      </c>
      <c r="I115" s="30">
        <v>10</v>
      </c>
      <c r="J115" s="33">
        <v>10</v>
      </c>
      <c r="K115" s="38">
        <v>0</v>
      </c>
      <c r="L115" s="38">
        <v>0</v>
      </c>
      <c r="M115" s="38">
        <v>4</v>
      </c>
      <c r="N115" s="38">
        <v>0</v>
      </c>
      <c r="O115" s="38">
        <v>4</v>
      </c>
      <c r="P115" s="34">
        <f t="shared" si="0"/>
        <v>18</v>
      </c>
      <c r="Q115" s="45"/>
      <c r="R115" s="45"/>
    </row>
    <row r="116" spans="2:18" ht="12.75">
      <c r="B116" s="30">
        <v>106</v>
      </c>
      <c r="C116" s="45"/>
      <c r="D116" s="45" t="s">
        <v>389</v>
      </c>
      <c r="E116" s="45" t="s">
        <v>88</v>
      </c>
      <c r="F116" s="45" t="s">
        <v>390</v>
      </c>
      <c r="G116" s="30" t="s">
        <v>23</v>
      </c>
      <c r="H116" s="32" t="s">
        <v>146</v>
      </c>
      <c r="I116" s="30">
        <v>10</v>
      </c>
      <c r="J116" s="33">
        <v>14</v>
      </c>
      <c r="K116" s="38">
        <v>0</v>
      </c>
      <c r="L116" s="38">
        <v>0</v>
      </c>
      <c r="M116" s="38">
        <v>1</v>
      </c>
      <c r="N116" s="38">
        <v>0</v>
      </c>
      <c r="O116" s="38">
        <v>2.5</v>
      </c>
      <c r="P116" s="34">
        <f t="shared" si="0"/>
        <v>17.5</v>
      </c>
      <c r="Q116" s="45"/>
      <c r="R116" s="45"/>
    </row>
    <row r="117" spans="2:18" ht="12.75">
      <c r="B117" s="31">
        <v>107</v>
      </c>
      <c r="C117" s="45"/>
      <c r="D117" s="45" t="s">
        <v>391</v>
      </c>
      <c r="E117" s="45" t="s">
        <v>392</v>
      </c>
      <c r="F117" s="45" t="s">
        <v>30</v>
      </c>
      <c r="G117" s="30" t="s">
        <v>23</v>
      </c>
      <c r="H117" s="32" t="s">
        <v>65</v>
      </c>
      <c r="I117" s="30">
        <v>10</v>
      </c>
      <c r="J117" s="33">
        <v>11</v>
      </c>
      <c r="K117" s="38">
        <v>0</v>
      </c>
      <c r="L117" s="38">
        <v>0</v>
      </c>
      <c r="M117" s="38">
        <v>0</v>
      </c>
      <c r="N117" s="38">
        <v>3</v>
      </c>
      <c r="O117" s="38">
        <v>3</v>
      </c>
      <c r="P117" s="34">
        <f t="shared" si="0"/>
        <v>17</v>
      </c>
      <c r="Q117" s="45"/>
      <c r="R117" s="45"/>
    </row>
    <row r="118" spans="2:18" ht="12.75">
      <c r="B118" s="31">
        <v>108</v>
      </c>
      <c r="C118" s="45"/>
      <c r="D118" s="45" t="s">
        <v>393</v>
      </c>
      <c r="E118" s="45" t="s">
        <v>88</v>
      </c>
      <c r="F118" s="45" t="s">
        <v>127</v>
      </c>
      <c r="G118" s="30" t="s">
        <v>23</v>
      </c>
      <c r="H118" s="32" t="s">
        <v>394</v>
      </c>
      <c r="I118" s="30">
        <v>10</v>
      </c>
      <c r="J118" s="33">
        <v>8</v>
      </c>
      <c r="K118" s="38">
        <v>0</v>
      </c>
      <c r="L118" s="38">
        <v>1</v>
      </c>
      <c r="M118" s="38">
        <v>4</v>
      </c>
      <c r="N118" s="38">
        <v>2</v>
      </c>
      <c r="O118" s="38">
        <v>1.5</v>
      </c>
      <c r="P118" s="34">
        <f t="shared" si="0"/>
        <v>16.5</v>
      </c>
      <c r="Q118" s="45"/>
      <c r="R118" s="45"/>
    </row>
    <row r="119" spans="2:18" ht="12.75">
      <c r="B119" s="30">
        <v>109</v>
      </c>
      <c r="C119" s="45"/>
      <c r="D119" s="45" t="s">
        <v>395</v>
      </c>
      <c r="E119" s="45" t="s">
        <v>227</v>
      </c>
      <c r="F119" s="45" t="s">
        <v>30</v>
      </c>
      <c r="G119" s="30" t="s">
        <v>23</v>
      </c>
      <c r="H119" s="32" t="s">
        <v>337</v>
      </c>
      <c r="I119" s="30">
        <v>10</v>
      </c>
      <c r="J119" s="33">
        <v>14</v>
      </c>
      <c r="K119" s="38">
        <v>1</v>
      </c>
      <c r="L119" s="38">
        <v>0</v>
      </c>
      <c r="M119" s="38">
        <v>0</v>
      </c>
      <c r="N119" s="38">
        <v>0</v>
      </c>
      <c r="O119" s="38">
        <v>1.5</v>
      </c>
      <c r="P119" s="34">
        <f t="shared" si="0"/>
        <v>16.5</v>
      </c>
      <c r="Q119" s="45"/>
      <c r="R119" s="45"/>
    </row>
    <row r="120" spans="2:18" ht="12.75">
      <c r="B120" s="31">
        <v>110</v>
      </c>
      <c r="C120" s="45"/>
      <c r="D120" s="45" t="s">
        <v>396</v>
      </c>
      <c r="E120" s="45" t="s">
        <v>397</v>
      </c>
      <c r="F120" s="45" t="s">
        <v>398</v>
      </c>
      <c r="G120" s="30" t="s">
        <v>23</v>
      </c>
      <c r="H120" s="32" t="s">
        <v>351</v>
      </c>
      <c r="I120" s="30">
        <v>10</v>
      </c>
      <c r="J120" s="33">
        <v>12</v>
      </c>
      <c r="K120" s="38">
        <v>0</v>
      </c>
      <c r="L120" s="38">
        <v>0</v>
      </c>
      <c r="M120" s="38">
        <v>4</v>
      </c>
      <c r="N120" s="38">
        <v>0</v>
      </c>
      <c r="O120" s="38">
        <v>0</v>
      </c>
      <c r="P120" s="34">
        <f t="shared" si="0"/>
        <v>16</v>
      </c>
      <c r="Q120" s="45"/>
      <c r="R120" s="45"/>
    </row>
    <row r="121" spans="2:18" ht="12.75">
      <c r="B121" s="31">
        <v>111</v>
      </c>
      <c r="C121" s="45"/>
      <c r="D121" s="45" t="s">
        <v>399</v>
      </c>
      <c r="E121" s="45" t="s">
        <v>400</v>
      </c>
      <c r="F121" s="45" t="s">
        <v>127</v>
      </c>
      <c r="G121" s="30" t="s">
        <v>23</v>
      </c>
      <c r="H121" s="32" t="s">
        <v>374</v>
      </c>
      <c r="I121" s="30">
        <v>10</v>
      </c>
      <c r="J121" s="33">
        <v>14</v>
      </c>
      <c r="K121" s="38">
        <v>0</v>
      </c>
      <c r="L121" s="38">
        <v>0</v>
      </c>
      <c r="M121" s="38">
        <v>2</v>
      </c>
      <c r="N121" s="38">
        <v>0</v>
      </c>
      <c r="O121" s="38">
        <v>0</v>
      </c>
      <c r="P121" s="34">
        <f t="shared" si="0"/>
        <v>16</v>
      </c>
      <c r="Q121" s="45"/>
      <c r="R121" s="45"/>
    </row>
    <row r="122" spans="2:18" ht="12.75">
      <c r="B122" s="30">
        <v>112</v>
      </c>
      <c r="C122" s="45"/>
      <c r="D122" s="45" t="s">
        <v>401</v>
      </c>
      <c r="E122" s="45" t="s">
        <v>311</v>
      </c>
      <c r="F122" s="45" t="s">
        <v>89</v>
      </c>
      <c r="G122" s="30" t="s">
        <v>23</v>
      </c>
      <c r="H122" s="32" t="s">
        <v>340</v>
      </c>
      <c r="I122" s="30">
        <v>10</v>
      </c>
      <c r="J122" s="33">
        <v>12</v>
      </c>
      <c r="K122" s="38">
        <v>0</v>
      </c>
      <c r="L122" s="38">
        <v>0</v>
      </c>
      <c r="M122" s="38">
        <v>3</v>
      </c>
      <c r="N122" s="38">
        <v>0</v>
      </c>
      <c r="O122" s="38">
        <v>0.5</v>
      </c>
      <c r="P122" s="34">
        <f t="shared" si="0"/>
        <v>15.5</v>
      </c>
      <c r="Q122" s="45"/>
      <c r="R122" s="45"/>
    </row>
    <row r="123" spans="2:18" ht="12.75">
      <c r="B123" s="31">
        <v>113</v>
      </c>
      <c r="C123" s="45"/>
      <c r="D123" s="45" t="s">
        <v>402</v>
      </c>
      <c r="E123" s="45" t="s">
        <v>116</v>
      </c>
      <c r="F123" s="45" t="s">
        <v>117</v>
      </c>
      <c r="G123" s="30" t="s">
        <v>23</v>
      </c>
      <c r="H123" s="32" t="s">
        <v>65</v>
      </c>
      <c r="I123" s="30">
        <v>10</v>
      </c>
      <c r="J123" s="33">
        <v>10</v>
      </c>
      <c r="K123" s="38">
        <v>0</v>
      </c>
      <c r="L123" s="38">
        <v>0</v>
      </c>
      <c r="M123" s="38">
        <v>4</v>
      </c>
      <c r="N123" s="38">
        <v>1</v>
      </c>
      <c r="O123" s="38">
        <v>0</v>
      </c>
      <c r="P123" s="34">
        <f t="shared" si="0"/>
        <v>15</v>
      </c>
      <c r="Q123" s="45"/>
      <c r="R123" s="45"/>
    </row>
    <row r="124" spans="2:18" ht="12.75">
      <c r="B124" s="31">
        <v>114</v>
      </c>
      <c r="C124" s="45"/>
      <c r="D124" s="45" t="s">
        <v>403</v>
      </c>
      <c r="E124" s="45" t="s">
        <v>96</v>
      </c>
      <c r="F124" s="45" t="s">
        <v>231</v>
      </c>
      <c r="G124" s="30" t="s">
        <v>23</v>
      </c>
      <c r="H124" s="32" t="s">
        <v>79</v>
      </c>
      <c r="I124" s="30">
        <v>10</v>
      </c>
      <c r="J124" s="33">
        <v>8</v>
      </c>
      <c r="K124" s="38">
        <v>0</v>
      </c>
      <c r="L124" s="38">
        <v>0</v>
      </c>
      <c r="M124" s="38">
        <v>3</v>
      </c>
      <c r="N124" s="38">
        <v>0</v>
      </c>
      <c r="O124" s="38">
        <v>3.5</v>
      </c>
      <c r="P124" s="34">
        <f t="shared" si="0"/>
        <v>14.5</v>
      </c>
      <c r="Q124" s="45"/>
      <c r="R124" s="45"/>
    </row>
    <row r="125" spans="2:18" ht="12.75">
      <c r="B125" s="30">
        <v>115</v>
      </c>
      <c r="C125" s="45"/>
      <c r="D125" s="45" t="s">
        <v>404</v>
      </c>
      <c r="E125" s="45" t="s">
        <v>292</v>
      </c>
      <c r="F125" s="45" t="s">
        <v>104</v>
      </c>
      <c r="G125" s="30" t="s">
        <v>23</v>
      </c>
      <c r="H125" s="32" t="s">
        <v>46</v>
      </c>
      <c r="I125" s="30">
        <v>10</v>
      </c>
      <c r="J125" s="33">
        <v>9</v>
      </c>
      <c r="K125" s="38">
        <v>0</v>
      </c>
      <c r="L125" s="38">
        <v>0</v>
      </c>
      <c r="M125" s="38">
        <v>5</v>
      </c>
      <c r="N125" s="38">
        <v>0</v>
      </c>
      <c r="O125" s="38">
        <v>0</v>
      </c>
      <c r="P125" s="34">
        <f t="shared" si="0"/>
        <v>14</v>
      </c>
      <c r="Q125" s="45"/>
      <c r="R125" s="45"/>
    </row>
    <row r="126" spans="2:18" ht="12.75">
      <c r="B126" s="31">
        <v>116</v>
      </c>
      <c r="C126" s="45"/>
      <c r="D126" s="45" t="s">
        <v>405</v>
      </c>
      <c r="E126" s="45" t="s">
        <v>153</v>
      </c>
      <c r="F126" s="45" t="s">
        <v>89</v>
      </c>
      <c r="G126" s="30" t="s">
        <v>23</v>
      </c>
      <c r="H126" s="32" t="s">
        <v>304</v>
      </c>
      <c r="I126" s="30">
        <v>10</v>
      </c>
      <c r="J126" s="33">
        <v>13</v>
      </c>
      <c r="K126" s="38">
        <v>0</v>
      </c>
      <c r="L126" s="38">
        <v>0</v>
      </c>
      <c r="M126" s="38">
        <v>1</v>
      </c>
      <c r="N126" s="38">
        <v>0</v>
      </c>
      <c r="O126" s="38">
        <v>0</v>
      </c>
      <c r="P126" s="34">
        <f t="shared" si="0"/>
        <v>14</v>
      </c>
      <c r="Q126" s="45"/>
      <c r="R126" s="45"/>
    </row>
    <row r="127" spans="2:18" ht="12.75">
      <c r="B127" s="31">
        <v>117</v>
      </c>
      <c r="C127" s="45"/>
      <c r="D127" s="45" t="s">
        <v>406</v>
      </c>
      <c r="E127" s="45" t="s">
        <v>33</v>
      </c>
      <c r="F127" s="45" t="s">
        <v>37</v>
      </c>
      <c r="G127" s="30" t="s">
        <v>23</v>
      </c>
      <c r="H127" s="32" t="s">
        <v>407</v>
      </c>
      <c r="I127" s="30">
        <v>10</v>
      </c>
      <c r="J127" s="33">
        <v>12</v>
      </c>
      <c r="K127" s="38">
        <v>0</v>
      </c>
      <c r="L127" s="38">
        <v>0</v>
      </c>
      <c r="M127" s="38">
        <v>1</v>
      </c>
      <c r="N127" s="38">
        <v>0</v>
      </c>
      <c r="O127" s="38">
        <v>0.5</v>
      </c>
      <c r="P127" s="34">
        <f t="shared" si="0"/>
        <v>13.5</v>
      </c>
      <c r="Q127" s="45"/>
      <c r="R127" s="45"/>
    </row>
    <row r="128" spans="2:18" ht="12.75">
      <c r="B128" s="30">
        <v>118</v>
      </c>
      <c r="C128" s="45"/>
      <c r="D128" s="45" t="s">
        <v>408</v>
      </c>
      <c r="E128" s="45" t="s">
        <v>409</v>
      </c>
      <c r="F128" s="45" t="s">
        <v>410</v>
      </c>
      <c r="G128" s="30" t="s">
        <v>23</v>
      </c>
      <c r="H128" s="32" t="s">
        <v>372</v>
      </c>
      <c r="I128" s="30">
        <v>10</v>
      </c>
      <c r="J128" s="33">
        <v>8</v>
      </c>
      <c r="K128" s="38">
        <v>0</v>
      </c>
      <c r="L128" s="38">
        <v>0</v>
      </c>
      <c r="M128" s="38">
        <v>4</v>
      </c>
      <c r="N128" s="38">
        <v>0</v>
      </c>
      <c r="O128" s="38">
        <v>1</v>
      </c>
      <c r="P128" s="34">
        <f t="shared" si="0"/>
        <v>13</v>
      </c>
      <c r="Q128" s="45"/>
      <c r="R128" s="45"/>
    </row>
    <row r="129" spans="2:18" ht="12.75">
      <c r="B129" s="31">
        <v>119</v>
      </c>
      <c r="C129" s="45"/>
      <c r="D129" s="45" t="s">
        <v>411</v>
      </c>
      <c r="E129" s="45" t="s">
        <v>412</v>
      </c>
      <c r="F129" s="45" t="s">
        <v>99</v>
      </c>
      <c r="G129" s="30" t="s">
        <v>23</v>
      </c>
      <c r="H129" s="32" t="s">
        <v>57</v>
      </c>
      <c r="I129" s="30">
        <v>10</v>
      </c>
      <c r="J129" s="33">
        <v>7</v>
      </c>
      <c r="K129" s="38">
        <v>0</v>
      </c>
      <c r="L129" s="38">
        <v>0</v>
      </c>
      <c r="M129" s="38">
        <v>0</v>
      </c>
      <c r="N129" s="38">
        <v>0</v>
      </c>
      <c r="O129" s="38">
        <v>4.5</v>
      </c>
      <c r="P129" s="34">
        <f t="shared" si="0"/>
        <v>11.5</v>
      </c>
      <c r="Q129" s="45"/>
      <c r="R129" s="45"/>
    </row>
    <row r="130" spans="2:18" ht="12.75">
      <c r="B130" s="31">
        <v>120</v>
      </c>
      <c r="C130" s="45"/>
      <c r="D130" s="45" t="s">
        <v>413</v>
      </c>
      <c r="E130" s="45" t="s">
        <v>414</v>
      </c>
      <c r="F130" s="45" t="s">
        <v>415</v>
      </c>
      <c r="G130" s="30" t="s">
        <v>23</v>
      </c>
      <c r="H130" s="32" t="s">
        <v>374</v>
      </c>
      <c r="I130" s="30">
        <v>10</v>
      </c>
      <c r="J130" s="33">
        <v>6</v>
      </c>
      <c r="K130" s="38">
        <v>1</v>
      </c>
      <c r="L130" s="38">
        <v>0</v>
      </c>
      <c r="M130" s="38">
        <v>4</v>
      </c>
      <c r="N130" s="38">
        <v>0</v>
      </c>
      <c r="O130" s="38">
        <v>0</v>
      </c>
      <c r="P130" s="34">
        <f t="shared" si="0"/>
        <v>11</v>
      </c>
      <c r="Q130" s="45"/>
      <c r="R130" s="45"/>
    </row>
    <row r="131" spans="2:18" ht="12.75">
      <c r="B131" s="30">
        <v>121</v>
      </c>
      <c r="C131" s="45"/>
      <c r="D131" s="45" t="s">
        <v>416</v>
      </c>
      <c r="E131" s="45" t="s">
        <v>126</v>
      </c>
      <c r="F131" s="45" t="s">
        <v>45</v>
      </c>
      <c r="G131" s="30" t="s">
        <v>23</v>
      </c>
      <c r="H131" s="32" t="s">
        <v>372</v>
      </c>
      <c r="I131" s="30">
        <v>10</v>
      </c>
      <c r="J131" s="33">
        <v>9</v>
      </c>
      <c r="K131" s="38">
        <v>0</v>
      </c>
      <c r="L131" s="38">
        <v>0</v>
      </c>
      <c r="M131" s="38">
        <v>0</v>
      </c>
      <c r="N131" s="38">
        <v>2</v>
      </c>
      <c r="O131" s="38">
        <v>0</v>
      </c>
      <c r="P131" s="34">
        <f t="shared" si="0"/>
        <v>11</v>
      </c>
      <c r="Q131" s="45"/>
      <c r="R131" s="45"/>
    </row>
    <row r="132" spans="2:18" ht="12.75">
      <c r="B132" s="31">
        <v>122</v>
      </c>
      <c r="C132" s="45"/>
      <c r="D132" s="45" t="s">
        <v>417</v>
      </c>
      <c r="E132" s="45" t="s">
        <v>242</v>
      </c>
      <c r="F132" s="45" t="s">
        <v>418</v>
      </c>
      <c r="G132" s="30" t="s">
        <v>23</v>
      </c>
      <c r="H132" s="32" t="s">
        <v>194</v>
      </c>
      <c r="I132" s="30">
        <v>10</v>
      </c>
      <c r="J132" s="33">
        <v>9</v>
      </c>
      <c r="K132" s="38">
        <v>0</v>
      </c>
      <c r="L132" s="38">
        <v>0</v>
      </c>
      <c r="M132" s="38">
        <v>0</v>
      </c>
      <c r="N132" s="38">
        <v>0</v>
      </c>
      <c r="O132" s="38">
        <v>0</v>
      </c>
      <c r="P132" s="34">
        <f t="shared" si="0"/>
        <v>9</v>
      </c>
      <c r="Q132" s="45"/>
      <c r="R132" s="45"/>
    </row>
    <row r="133" spans="2:18" ht="12.75">
      <c r="B133" s="31">
        <v>123</v>
      </c>
      <c r="C133" s="45"/>
      <c r="D133" s="45" t="s">
        <v>419</v>
      </c>
      <c r="E133" s="45" t="s">
        <v>126</v>
      </c>
      <c r="F133" s="45" t="s">
        <v>82</v>
      </c>
      <c r="G133" s="30" t="s">
        <v>23</v>
      </c>
      <c r="H133" s="32" t="s">
        <v>69</v>
      </c>
      <c r="I133" s="30">
        <v>10</v>
      </c>
      <c r="J133" s="33">
        <v>3</v>
      </c>
      <c r="K133" s="38">
        <v>0</v>
      </c>
      <c r="L133" s="38">
        <v>0</v>
      </c>
      <c r="M133" s="38">
        <v>1</v>
      </c>
      <c r="N133" s="38">
        <v>2</v>
      </c>
      <c r="O133" s="38">
        <v>1.5</v>
      </c>
      <c r="P133" s="34">
        <f t="shared" si="0"/>
        <v>7.5</v>
      </c>
      <c r="Q133" s="45"/>
      <c r="R133" s="45"/>
    </row>
    <row r="136" spans="3:5" ht="12.75">
      <c r="C136" t="s">
        <v>420</v>
      </c>
      <c r="E136" t="s">
        <v>200</v>
      </c>
    </row>
    <row r="138" spans="3:5" ht="12.75">
      <c r="C138" t="s">
        <v>421</v>
      </c>
      <c r="E138" t="s">
        <v>422</v>
      </c>
    </row>
    <row r="139" ht="12.75">
      <c r="E139" t="s">
        <v>423</v>
      </c>
    </row>
    <row r="140" ht="12.75">
      <c r="E140" t="s">
        <v>424</v>
      </c>
    </row>
    <row r="141" ht="12.75">
      <c r="E141" t="s">
        <v>425</v>
      </c>
    </row>
    <row r="142" ht="12.75">
      <c r="E142" t="s">
        <v>426</v>
      </c>
    </row>
    <row r="143" ht="12.75">
      <c r="E143" t="s">
        <v>427</v>
      </c>
    </row>
    <row r="144" ht="12.75">
      <c r="E144" t="s">
        <v>428</v>
      </c>
    </row>
    <row r="145" ht="12.75">
      <c r="E145" t="s">
        <v>429</v>
      </c>
    </row>
  </sheetData>
  <sheetProtection selectLockedCells="1" selectUnlockedCells="1"/>
  <mergeCells count="8">
    <mergeCell ref="G7:R7"/>
    <mergeCell ref="G8:R8"/>
    <mergeCell ref="A1:R1"/>
    <mergeCell ref="A2:R2"/>
    <mergeCell ref="B3:E3"/>
    <mergeCell ref="B4:F4"/>
    <mergeCell ref="G4:H4"/>
    <mergeCell ref="B5:E5"/>
  </mergeCells>
  <dataValidations count="1">
    <dataValidation allowBlank="1" showErrorMessage="1" sqref="D10:F10 H10 B11 G11:G133 I11:I133 B14 B17 B20 B23 B26 B29 B32 B35 B38 B41 B44 B47 B50 B53 B56 B59 B62 B65 B68 B71 B74 B77 B80 B83 B86 B89 B92 B95 B98 B101 B104 B107 B110 B113 B116 B119 B122 B125 B128 B131">
      <formula1>0</formula1>
      <formula2>0</formula2>
    </dataValidation>
  </dataValidations>
  <printOptions/>
  <pageMargins left="0.3937007874015748" right="0.1968503937007874" top="0.3937007874015748" bottom="0.3937007874015748" header="0.5118110236220472" footer="0.5118110236220472"/>
  <pageSetup horizontalDpi="600" verticalDpi="600" orientation="landscape" paperSize="9" scale="70" r:id="rId1"/>
</worksheet>
</file>

<file path=xl/worksheets/sheet5.xml><?xml version="1.0" encoding="utf-8"?>
<worksheet xmlns="http://schemas.openxmlformats.org/spreadsheetml/2006/main" xmlns:r="http://schemas.openxmlformats.org/officeDocument/2006/relationships">
  <dimension ref="A1:S90"/>
  <sheetViews>
    <sheetView tabSelected="1" zoomScale="75" zoomScaleNormal="75" zoomScalePageLayoutView="0" workbookViewId="0" topLeftCell="A61">
      <selection activeCell="C10" sqref="C10:C79"/>
    </sheetView>
  </sheetViews>
  <sheetFormatPr defaultColWidth="9.00390625" defaultRowHeight="12.75"/>
  <cols>
    <col min="1" max="1" width="3.625" style="1" customWidth="1"/>
    <col min="2" max="2" width="6.625" style="0" customWidth="1"/>
    <col min="3" max="3" width="10.00390625" style="0" customWidth="1"/>
    <col min="4" max="4" width="15.25390625" style="0" customWidth="1"/>
    <col min="5" max="5" width="11.25390625" style="0" customWidth="1"/>
    <col min="6" max="6" width="23.375" style="0" customWidth="1"/>
    <col min="7" max="7" width="13.75390625" style="0" customWidth="1"/>
    <col min="8" max="8" width="52.875" style="0" customWidth="1"/>
    <col min="9" max="9" width="7.75390625" style="0" customWidth="1"/>
    <col min="11" max="11" width="4.125" style="0" customWidth="1"/>
    <col min="12" max="13" width="4.25390625" style="0" customWidth="1"/>
    <col min="14" max="14" width="4.375" style="0" customWidth="1"/>
    <col min="15" max="15" width="4.125" style="0" customWidth="1"/>
    <col min="16" max="16" width="10.875" style="0" customWidth="1"/>
    <col min="17" max="17" width="8.375" style="0" customWidth="1"/>
    <col min="18" max="18" width="13.25390625" style="0" customWidth="1"/>
  </cols>
  <sheetData>
    <row r="1" spans="1:18" ht="12.75">
      <c r="A1" s="177" t="s">
        <v>0</v>
      </c>
      <c r="B1" s="177"/>
      <c r="C1" s="177"/>
      <c r="D1" s="177"/>
      <c r="E1" s="177"/>
      <c r="F1" s="177"/>
      <c r="G1" s="177"/>
      <c r="H1" s="177"/>
      <c r="I1" s="177"/>
      <c r="J1" s="177"/>
      <c r="K1" s="177"/>
      <c r="L1" s="177"/>
      <c r="M1" s="177"/>
      <c r="N1" s="177"/>
      <c r="O1" s="177"/>
      <c r="P1" s="177"/>
      <c r="Q1" s="177"/>
      <c r="R1" s="177"/>
    </row>
    <row r="2" spans="1:19" ht="16.5" customHeight="1">
      <c r="A2" s="167" t="s">
        <v>210</v>
      </c>
      <c r="B2" s="167"/>
      <c r="C2" s="167"/>
      <c r="D2" s="167"/>
      <c r="E2" s="167"/>
      <c r="F2" s="167"/>
      <c r="G2" s="167"/>
      <c r="H2" s="167"/>
      <c r="I2" s="167"/>
      <c r="J2" s="167"/>
      <c r="K2" s="167"/>
      <c r="L2" s="167"/>
      <c r="M2" s="167"/>
      <c r="N2" s="167"/>
      <c r="O2" s="167"/>
      <c r="P2" s="167"/>
      <c r="Q2" s="167"/>
      <c r="R2" s="167"/>
      <c r="S2" s="1"/>
    </row>
    <row r="3" spans="1:19" ht="16.5" customHeight="1">
      <c r="A3" s="2"/>
      <c r="B3" s="159" t="s">
        <v>1</v>
      </c>
      <c r="C3" s="159"/>
      <c r="D3" s="159"/>
      <c r="E3" s="159"/>
      <c r="F3" s="3"/>
      <c r="G3" s="2"/>
      <c r="H3" s="2"/>
      <c r="I3" s="2"/>
      <c r="J3" s="2"/>
      <c r="K3" s="2"/>
      <c r="L3" s="2"/>
      <c r="M3" s="2"/>
      <c r="N3" s="2"/>
      <c r="O3" s="2"/>
      <c r="P3" s="2"/>
      <c r="Q3" s="2"/>
      <c r="R3" s="2"/>
      <c r="S3" s="1"/>
    </row>
    <row r="4" spans="1:19" ht="23.25" customHeight="1">
      <c r="A4" s="2"/>
      <c r="B4" s="159" t="s">
        <v>2</v>
      </c>
      <c r="C4" s="159"/>
      <c r="D4" s="159"/>
      <c r="E4" s="159"/>
      <c r="F4" s="159"/>
      <c r="G4" s="159" t="s">
        <v>3</v>
      </c>
      <c r="H4" s="159"/>
      <c r="I4" s="2"/>
      <c r="J4" s="2"/>
      <c r="K4" s="2"/>
      <c r="L4" s="2"/>
      <c r="M4" s="2"/>
      <c r="N4" s="2"/>
      <c r="O4" s="2"/>
      <c r="P4" s="2"/>
      <c r="Q4" s="2"/>
      <c r="R4" s="2"/>
      <c r="S4" s="1"/>
    </row>
    <row r="5" spans="1:19" ht="16.5" customHeight="1">
      <c r="A5" s="2"/>
      <c r="B5" s="159" t="s">
        <v>4</v>
      </c>
      <c r="C5" s="159"/>
      <c r="D5" s="159"/>
      <c r="E5" s="159"/>
      <c r="F5" s="3"/>
      <c r="G5" s="2"/>
      <c r="H5" s="2"/>
      <c r="I5" s="2"/>
      <c r="J5" s="2"/>
      <c r="K5" s="2"/>
      <c r="L5" s="2"/>
      <c r="M5" s="2"/>
      <c r="N5" s="2"/>
      <c r="O5" s="2"/>
      <c r="P5" s="2"/>
      <c r="Q5" s="2"/>
      <c r="R5" s="2"/>
      <c r="S5" s="1"/>
    </row>
    <row r="6" spans="1:19" ht="16.5" customHeight="1">
      <c r="A6" s="2"/>
      <c r="B6" s="4" t="s">
        <v>5</v>
      </c>
      <c r="C6" s="4"/>
      <c r="D6" s="4"/>
      <c r="E6" s="4"/>
      <c r="F6" s="4">
        <v>11</v>
      </c>
      <c r="G6" s="2"/>
      <c r="H6" s="2"/>
      <c r="I6" s="2"/>
      <c r="J6" s="2"/>
      <c r="K6" s="2"/>
      <c r="L6" s="2"/>
      <c r="M6" s="2"/>
      <c r="N6" s="2"/>
      <c r="O6" s="2"/>
      <c r="P6" s="2"/>
      <c r="Q6" s="2"/>
      <c r="R6" s="2"/>
      <c r="S6" s="1"/>
    </row>
    <row r="7" spans="1:19" ht="17.25" customHeight="1">
      <c r="A7" s="5"/>
      <c r="B7" s="6" t="s">
        <v>6</v>
      </c>
      <c r="C7" s="7"/>
      <c r="D7" s="8">
        <v>45246</v>
      </c>
      <c r="E7" s="9"/>
      <c r="G7" s="179"/>
      <c r="H7" s="179"/>
      <c r="I7" s="179"/>
      <c r="J7" s="179"/>
      <c r="K7" s="179"/>
      <c r="L7" s="179"/>
      <c r="M7" s="179"/>
      <c r="N7" s="179"/>
      <c r="O7" s="179"/>
      <c r="P7" s="179"/>
      <c r="Q7" s="179"/>
      <c r="R7" s="179"/>
      <c r="S7" s="1"/>
    </row>
    <row r="8" spans="1:19" ht="17.25" customHeight="1">
      <c r="A8" s="5"/>
      <c r="B8" s="7" t="s">
        <v>7</v>
      </c>
      <c r="C8" s="7"/>
      <c r="D8" s="7"/>
      <c r="E8" s="7"/>
      <c r="F8">
        <v>100</v>
      </c>
      <c r="G8" s="180"/>
      <c r="H8" s="180"/>
      <c r="I8" s="180"/>
      <c r="J8" s="180"/>
      <c r="K8" s="180"/>
      <c r="L8" s="180"/>
      <c r="M8" s="180"/>
      <c r="N8" s="180"/>
      <c r="O8" s="180"/>
      <c r="P8" s="180"/>
      <c r="Q8" s="180"/>
      <c r="R8" s="180"/>
      <c r="S8" s="1"/>
    </row>
    <row r="9" spans="1:19" ht="12.75" customHeight="1">
      <c r="A9" s="10"/>
      <c r="B9" s="11"/>
      <c r="C9" s="12"/>
      <c r="D9" s="13"/>
      <c r="E9" s="13"/>
      <c r="F9" s="13"/>
      <c r="G9" s="13"/>
      <c r="H9" s="13"/>
      <c r="I9" s="11"/>
      <c r="J9" s="14" t="s">
        <v>8</v>
      </c>
      <c r="K9" s="15"/>
      <c r="L9" s="16"/>
      <c r="M9" s="16" t="s">
        <v>9</v>
      </c>
      <c r="N9" s="16"/>
      <c r="O9" s="17"/>
      <c r="P9" s="18"/>
      <c r="Q9" s="19"/>
      <c r="R9" s="20"/>
      <c r="S9" s="21"/>
    </row>
    <row r="10" spans="1:19" ht="24">
      <c r="A10" s="10"/>
      <c r="B10" s="22" t="s">
        <v>10</v>
      </c>
      <c r="C10" s="23"/>
      <c r="D10" s="24" t="s">
        <v>11</v>
      </c>
      <c r="E10" s="24" t="s">
        <v>12</v>
      </c>
      <c r="F10" s="24" t="s">
        <v>13</v>
      </c>
      <c r="G10" s="25" t="s">
        <v>14</v>
      </c>
      <c r="H10" s="26" t="s">
        <v>15</v>
      </c>
      <c r="I10" s="27" t="s">
        <v>16</v>
      </c>
      <c r="J10" s="28"/>
      <c r="K10" s="29">
        <v>1</v>
      </c>
      <c r="L10" s="29">
        <v>2</v>
      </c>
      <c r="M10" s="29">
        <v>3</v>
      </c>
      <c r="N10" s="29">
        <v>4</v>
      </c>
      <c r="O10" s="29">
        <v>5</v>
      </c>
      <c r="P10" s="25" t="s">
        <v>17</v>
      </c>
      <c r="Q10" s="25" t="s">
        <v>18</v>
      </c>
      <c r="R10" s="26" t="s">
        <v>19</v>
      </c>
      <c r="S10" s="1"/>
    </row>
    <row r="11" spans="1:19" ht="12.75">
      <c r="A11" s="10"/>
      <c r="B11" s="30">
        <v>1</v>
      </c>
      <c r="C11" s="31"/>
      <c r="D11" s="32" t="s">
        <v>20</v>
      </c>
      <c r="E11" s="32" t="s">
        <v>21</v>
      </c>
      <c r="F11" s="32" t="s">
        <v>22</v>
      </c>
      <c r="G11" s="32" t="s">
        <v>23</v>
      </c>
      <c r="H11" s="32" t="s">
        <v>24</v>
      </c>
      <c r="I11" s="31">
        <v>11</v>
      </c>
      <c r="J11" s="33">
        <v>18</v>
      </c>
      <c r="K11" s="33">
        <v>1.5</v>
      </c>
      <c r="L11" s="33">
        <v>6</v>
      </c>
      <c r="M11" s="33">
        <v>8</v>
      </c>
      <c r="N11" s="33">
        <v>12</v>
      </c>
      <c r="O11" s="33">
        <v>6</v>
      </c>
      <c r="P11" s="34">
        <f aca="true" t="shared" si="0" ref="P11:P79">SUM(J11:O11)</f>
        <v>51.5</v>
      </c>
      <c r="Q11" s="35"/>
      <c r="R11" s="35"/>
      <c r="S11" s="1"/>
    </row>
    <row r="12" spans="1:19" ht="12.75">
      <c r="A12" s="10"/>
      <c r="B12" s="31">
        <v>2</v>
      </c>
      <c r="C12" s="31"/>
      <c r="D12" s="32" t="s">
        <v>25</v>
      </c>
      <c r="E12" s="32" t="s">
        <v>26</v>
      </c>
      <c r="F12" s="32" t="s">
        <v>27</v>
      </c>
      <c r="G12" s="32" t="s">
        <v>23</v>
      </c>
      <c r="H12" s="32" t="s">
        <v>24</v>
      </c>
      <c r="I12" s="30">
        <v>11</v>
      </c>
      <c r="J12" s="33">
        <v>15</v>
      </c>
      <c r="K12" s="33">
        <v>2</v>
      </c>
      <c r="L12" s="33">
        <v>6</v>
      </c>
      <c r="M12" s="33">
        <v>7</v>
      </c>
      <c r="N12" s="33">
        <v>11</v>
      </c>
      <c r="O12" s="33">
        <v>7</v>
      </c>
      <c r="P12" s="34">
        <f t="shared" si="0"/>
        <v>48</v>
      </c>
      <c r="Q12" s="36"/>
      <c r="R12" s="37"/>
      <c r="S12" s="1"/>
    </row>
    <row r="13" spans="1:19" ht="12.75">
      <c r="A13" s="10"/>
      <c r="B13" s="30">
        <v>3</v>
      </c>
      <c r="C13" s="31"/>
      <c r="D13" s="32" t="s">
        <v>28</v>
      </c>
      <c r="E13" s="32" t="s">
        <v>29</v>
      </c>
      <c r="F13" s="32" t="s">
        <v>30</v>
      </c>
      <c r="G13" s="32" t="s">
        <v>23</v>
      </c>
      <c r="H13" s="32" t="s">
        <v>31</v>
      </c>
      <c r="I13" s="31">
        <v>11</v>
      </c>
      <c r="J13" s="33">
        <v>17</v>
      </c>
      <c r="K13" s="33">
        <v>1</v>
      </c>
      <c r="L13" s="33">
        <v>8</v>
      </c>
      <c r="M13" s="33">
        <v>5</v>
      </c>
      <c r="N13" s="33">
        <v>9</v>
      </c>
      <c r="O13" s="33">
        <v>8</v>
      </c>
      <c r="P13" s="34">
        <f t="shared" si="0"/>
        <v>48</v>
      </c>
      <c r="Q13" s="37"/>
      <c r="R13" s="37"/>
      <c r="S13" s="1"/>
    </row>
    <row r="14" spans="1:19" ht="12.75">
      <c r="A14" s="10"/>
      <c r="B14" s="31">
        <v>4</v>
      </c>
      <c r="C14" s="31"/>
      <c r="D14" s="32" t="s">
        <v>32</v>
      </c>
      <c r="E14" s="32" t="s">
        <v>33</v>
      </c>
      <c r="F14" s="32" t="s">
        <v>27</v>
      </c>
      <c r="G14" s="32" t="s">
        <v>23</v>
      </c>
      <c r="H14" s="32" t="s">
        <v>34</v>
      </c>
      <c r="I14" s="31">
        <v>11</v>
      </c>
      <c r="J14" s="33">
        <v>13</v>
      </c>
      <c r="K14" s="33">
        <v>2.5</v>
      </c>
      <c r="L14" s="33">
        <v>6</v>
      </c>
      <c r="M14" s="33">
        <v>4</v>
      </c>
      <c r="N14" s="43">
        <v>10.5</v>
      </c>
      <c r="O14" s="38">
        <v>7.5</v>
      </c>
      <c r="P14" s="34">
        <f t="shared" si="0"/>
        <v>43.5</v>
      </c>
      <c r="Q14" s="37"/>
      <c r="R14" s="37"/>
      <c r="S14" s="1"/>
    </row>
    <row r="15" spans="1:19" ht="12.75">
      <c r="A15" s="10"/>
      <c r="B15" s="30">
        <v>5</v>
      </c>
      <c r="C15" s="31"/>
      <c r="D15" s="32" t="s">
        <v>35</v>
      </c>
      <c r="E15" s="32" t="s">
        <v>36</v>
      </c>
      <c r="F15" s="32" t="s">
        <v>37</v>
      </c>
      <c r="G15" s="32" t="s">
        <v>23</v>
      </c>
      <c r="H15" s="32" t="s">
        <v>38</v>
      </c>
      <c r="I15" s="30">
        <v>11</v>
      </c>
      <c r="J15" s="33">
        <v>14</v>
      </c>
      <c r="K15" s="33">
        <v>0</v>
      </c>
      <c r="L15" s="33">
        <v>8</v>
      </c>
      <c r="M15" s="33">
        <v>5</v>
      </c>
      <c r="N15" s="33">
        <v>10</v>
      </c>
      <c r="O15" s="33">
        <v>5.5</v>
      </c>
      <c r="P15" s="34">
        <f t="shared" si="0"/>
        <v>42.5</v>
      </c>
      <c r="Q15" s="37"/>
      <c r="R15" s="37"/>
      <c r="S15" s="1"/>
    </row>
    <row r="16" spans="1:19" ht="12.75">
      <c r="A16" s="10"/>
      <c r="B16" s="31">
        <v>6</v>
      </c>
      <c r="C16" s="31"/>
      <c r="D16" s="32" t="s">
        <v>39</v>
      </c>
      <c r="E16" s="32" t="s">
        <v>40</v>
      </c>
      <c r="F16" s="32" t="s">
        <v>41</v>
      </c>
      <c r="G16" s="32" t="s">
        <v>23</v>
      </c>
      <c r="H16" s="32" t="s">
        <v>42</v>
      </c>
      <c r="I16" s="30">
        <v>11</v>
      </c>
      <c r="J16" s="33">
        <v>16</v>
      </c>
      <c r="K16" s="33">
        <v>0</v>
      </c>
      <c r="L16" s="33">
        <v>6</v>
      </c>
      <c r="M16" s="33">
        <v>4</v>
      </c>
      <c r="N16" s="33">
        <v>9</v>
      </c>
      <c r="O16" s="33">
        <v>6</v>
      </c>
      <c r="P16" s="34">
        <f t="shared" si="0"/>
        <v>41</v>
      </c>
      <c r="Q16" s="37"/>
      <c r="R16" s="37"/>
      <c r="S16" s="1"/>
    </row>
    <row r="17" spans="1:19" ht="12.75">
      <c r="A17" s="10"/>
      <c r="B17" s="30">
        <v>7</v>
      </c>
      <c r="C17" s="31"/>
      <c r="D17" s="32" t="s">
        <v>43</v>
      </c>
      <c r="E17" s="32" t="s">
        <v>44</v>
      </c>
      <c r="F17" s="32" t="s">
        <v>45</v>
      </c>
      <c r="G17" s="32" t="s">
        <v>23</v>
      </c>
      <c r="H17" s="32" t="s">
        <v>46</v>
      </c>
      <c r="I17" s="30">
        <v>11</v>
      </c>
      <c r="J17" s="33">
        <v>11</v>
      </c>
      <c r="K17" s="33">
        <v>2</v>
      </c>
      <c r="L17" s="33">
        <v>6</v>
      </c>
      <c r="M17" s="33">
        <v>7</v>
      </c>
      <c r="N17" s="33">
        <v>8.5</v>
      </c>
      <c r="O17" s="33">
        <v>4.5</v>
      </c>
      <c r="P17" s="34">
        <f t="shared" si="0"/>
        <v>39</v>
      </c>
      <c r="Q17" s="37"/>
      <c r="R17" s="37"/>
      <c r="S17" s="1"/>
    </row>
    <row r="18" spans="1:19" ht="12.75">
      <c r="A18" s="10"/>
      <c r="B18" s="31">
        <v>8</v>
      </c>
      <c r="C18" s="31"/>
      <c r="D18" s="32" t="s">
        <v>47</v>
      </c>
      <c r="E18" s="32" t="s">
        <v>21</v>
      </c>
      <c r="F18" s="32" t="s">
        <v>48</v>
      </c>
      <c r="G18" s="32" t="s">
        <v>23</v>
      </c>
      <c r="H18" s="32" t="s">
        <v>38</v>
      </c>
      <c r="I18" s="30">
        <v>11</v>
      </c>
      <c r="J18" s="33">
        <v>11</v>
      </c>
      <c r="K18" s="33">
        <v>1</v>
      </c>
      <c r="L18" s="33">
        <v>6</v>
      </c>
      <c r="M18" s="33">
        <v>5</v>
      </c>
      <c r="N18" s="33">
        <v>9</v>
      </c>
      <c r="O18" s="33">
        <v>6</v>
      </c>
      <c r="P18" s="34">
        <f t="shared" si="0"/>
        <v>38</v>
      </c>
      <c r="Q18" s="37"/>
      <c r="R18" s="37"/>
      <c r="S18" s="1"/>
    </row>
    <row r="19" spans="1:19" ht="12.75">
      <c r="A19" s="10"/>
      <c r="B19" s="30">
        <v>9</v>
      </c>
      <c r="C19" s="31"/>
      <c r="D19" s="32" t="s">
        <v>49</v>
      </c>
      <c r="E19" s="32" t="s">
        <v>50</v>
      </c>
      <c r="F19" s="32" t="s">
        <v>51</v>
      </c>
      <c r="G19" s="32" t="s">
        <v>23</v>
      </c>
      <c r="H19" s="32" t="s">
        <v>38</v>
      </c>
      <c r="I19" s="30">
        <v>11</v>
      </c>
      <c r="J19" s="33">
        <v>11</v>
      </c>
      <c r="K19" s="33">
        <v>3.5</v>
      </c>
      <c r="L19" s="33">
        <v>8</v>
      </c>
      <c r="M19" s="33">
        <v>5</v>
      </c>
      <c r="N19" s="33">
        <v>8</v>
      </c>
      <c r="O19" s="33">
        <v>2.5</v>
      </c>
      <c r="P19" s="34">
        <f t="shared" si="0"/>
        <v>38</v>
      </c>
      <c r="Q19" s="37"/>
      <c r="R19" s="37"/>
      <c r="S19" s="1"/>
    </row>
    <row r="20" spans="1:19" ht="12.75">
      <c r="A20" s="10"/>
      <c r="B20" s="31">
        <v>10</v>
      </c>
      <c r="C20" s="31"/>
      <c r="D20" s="32" t="s">
        <v>52</v>
      </c>
      <c r="E20" s="32" t="s">
        <v>53</v>
      </c>
      <c r="F20" s="32" t="s">
        <v>54</v>
      </c>
      <c r="G20" s="32" t="s">
        <v>23</v>
      </c>
      <c r="H20" s="32" t="s">
        <v>38</v>
      </c>
      <c r="I20" s="30">
        <v>11</v>
      </c>
      <c r="J20" s="33">
        <v>10</v>
      </c>
      <c r="K20" s="33">
        <v>1</v>
      </c>
      <c r="L20" s="33">
        <v>4</v>
      </c>
      <c r="M20" s="33">
        <v>6</v>
      </c>
      <c r="N20" s="33">
        <v>8</v>
      </c>
      <c r="O20" s="33">
        <v>8.5</v>
      </c>
      <c r="P20" s="34">
        <f t="shared" si="0"/>
        <v>37.5</v>
      </c>
      <c r="Q20" s="37"/>
      <c r="R20" s="37"/>
      <c r="S20" s="1"/>
    </row>
    <row r="21" spans="1:19" ht="12.75">
      <c r="A21" s="10"/>
      <c r="B21" s="30">
        <v>11</v>
      </c>
      <c r="C21" s="31"/>
      <c r="D21" s="32" t="s">
        <v>55</v>
      </c>
      <c r="E21" s="32" t="s">
        <v>56</v>
      </c>
      <c r="F21" s="32" t="s">
        <v>45</v>
      </c>
      <c r="G21" s="32" t="s">
        <v>23</v>
      </c>
      <c r="H21" s="32" t="s">
        <v>57</v>
      </c>
      <c r="I21" s="31">
        <v>11</v>
      </c>
      <c r="J21" s="33">
        <v>10</v>
      </c>
      <c r="K21" s="33">
        <v>0.5</v>
      </c>
      <c r="L21" s="33">
        <v>6</v>
      </c>
      <c r="M21" s="33">
        <v>5</v>
      </c>
      <c r="N21" s="33">
        <v>9</v>
      </c>
      <c r="O21" s="33">
        <v>5.5</v>
      </c>
      <c r="P21" s="34">
        <f t="shared" si="0"/>
        <v>36</v>
      </c>
      <c r="Q21" s="37"/>
      <c r="R21" s="37"/>
      <c r="S21" s="1"/>
    </row>
    <row r="22" spans="1:19" ht="12.75">
      <c r="A22" s="10"/>
      <c r="B22" s="31">
        <v>12</v>
      </c>
      <c r="C22" s="31"/>
      <c r="D22" s="32" t="s">
        <v>58</v>
      </c>
      <c r="E22" s="32" t="s">
        <v>59</v>
      </c>
      <c r="F22" s="32" t="s">
        <v>60</v>
      </c>
      <c r="G22" s="32" t="s">
        <v>23</v>
      </c>
      <c r="H22" s="32" t="s">
        <v>38</v>
      </c>
      <c r="I22" s="30">
        <v>11</v>
      </c>
      <c r="J22" s="33">
        <v>11</v>
      </c>
      <c r="K22" s="33">
        <v>0.5</v>
      </c>
      <c r="L22" s="33">
        <v>6</v>
      </c>
      <c r="M22" s="33">
        <v>5</v>
      </c>
      <c r="N22" s="33">
        <v>8.5</v>
      </c>
      <c r="O22" s="33">
        <v>4.5</v>
      </c>
      <c r="P22" s="34">
        <f t="shared" si="0"/>
        <v>35.5</v>
      </c>
      <c r="Q22" s="37"/>
      <c r="R22" s="37"/>
      <c r="S22" s="1"/>
    </row>
    <row r="23" spans="1:19" ht="12.75">
      <c r="A23" s="10"/>
      <c r="B23" s="30">
        <v>13</v>
      </c>
      <c r="C23" s="31"/>
      <c r="D23" s="32" t="s">
        <v>61</v>
      </c>
      <c r="E23" s="32" t="s">
        <v>36</v>
      </c>
      <c r="F23" s="32" t="s">
        <v>62</v>
      </c>
      <c r="G23" s="32" t="s">
        <v>23</v>
      </c>
      <c r="H23" s="32" t="s">
        <v>63</v>
      </c>
      <c r="I23" s="31">
        <v>11</v>
      </c>
      <c r="J23" s="33">
        <v>12</v>
      </c>
      <c r="K23" s="33">
        <v>0</v>
      </c>
      <c r="L23" s="33">
        <v>0</v>
      </c>
      <c r="M23" s="38">
        <v>6</v>
      </c>
      <c r="N23" s="33">
        <v>10</v>
      </c>
      <c r="O23" s="33">
        <v>7.5</v>
      </c>
      <c r="P23" s="34">
        <f t="shared" si="0"/>
        <v>35.5</v>
      </c>
      <c r="Q23" s="37"/>
      <c r="R23" s="37"/>
      <c r="S23" s="1"/>
    </row>
    <row r="24" spans="1:19" ht="12.75">
      <c r="A24" s="10"/>
      <c r="B24" s="31">
        <v>14</v>
      </c>
      <c r="C24" s="31"/>
      <c r="D24" s="32" t="s">
        <v>64</v>
      </c>
      <c r="E24" s="32" t="s">
        <v>44</v>
      </c>
      <c r="F24" s="32" t="s">
        <v>45</v>
      </c>
      <c r="G24" s="32" t="s">
        <v>23</v>
      </c>
      <c r="H24" s="32" t="s">
        <v>65</v>
      </c>
      <c r="I24" s="31">
        <v>11</v>
      </c>
      <c r="J24" s="33">
        <v>13</v>
      </c>
      <c r="K24" s="33">
        <v>0.5</v>
      </c>
      <c r="L24" s="33">
        <v>4</v>
      </c>
      <c r="M24" s="33">
        <v>6</v>
      </c>
      <c r="N24" s="33">
        <v>6</v>
      </c>
      <c r="O24" s="33">
        <v>6</v>
      </c>
      <c r="P24" s="34">
        <f t="shared" si="0"/>
        <v>35.5</v>
      </c>
      <c r="Q24" s="37"/>
      <c r="R24" s="37"/>
      <c r="S24" s="1"/>
    </row>
    <row r="25" spans="1:19" ht="12.75">
      <c r="A25" s="10"/>
      <c r="B25" s="30">
        <v>15</v>
      </c>
      <c r="C25" s="31"/>
      <c r="D25" s="32" t="s">
        <v>66</v>
      </c>
      <c r="E25" s="32" t="s">
        <v>67</v>
      </c>
      <c r="F25" s="32" t="s">
        <v>68</v>
      </c>
      <c r="G25" s="32" t="s">
        <v>23</v>
      </c>
      <c r="H25" s="32" t="s">
        <v>69</v>
      </c>
      <c r="I25" s="31">
        <v>11</v>
      </c>
      <c r="J25" s="33">
        <v>11</v>
      </c>
      <c r="K25" s="33">
        <v>2</v>
      </c>
      <c r="L25" s="33">
        <v>0</v>
      </c>
      <c r="M25" s="33">
        <v>7</v>
      </c>
      <c r="N25" s="33">
        <v>8.5</v>
      </c>
      <c r="O25" s="33">
        <v>7</v>
      </c>
      <c r="P25" s="34">
        <f t="shared" si="0"/>
        <v>35.5</v>
      </c>
      <c r="Q25" s="37"/>
      <c r="R25" s="37"/>
      <c r="S25" s="1"/>
    </row>
    <row r="26" spans="1:19" ht="12.75">
      <c r="A26" s="10"/>
      <c r="B26" s="31">
        <v>16</v>
      </c>
      <c r="C26" s="31"/>
      <c r="D26" s="32" t="s">
        <v>70</v>
      </c>
      <c r="E26" s="32" t="s">
        <v>71</v>
      </c>
      <c r="F26" s="32" t="s">
        <v>62</v>
      </c>
      <c r="G26" s="32" t="s">
        <v>23</v>
      </c>
      <c r="H26" s="32" t="s">
        <v>72</v>
      </c>
      <c r="I26" s="30">
        <v>11</v>
      </c>
      <c r="J26" s="38">
        <v>12</v>
      </c>
      <c r="K26" s="38">
        <v>0</v>
      </c>
      <c r="L26" s="38">
        <v>4</v>
      </c>
      <c r="M26" s="38">
        <v>7</v>
      </c>
      <c r="N26" s="38">
        <v>7</v>
      </c>
      <c r="O26" s="38">
        <v>5</v>
      </c>
      <c r="P26" s="34">
        <f t="shared" si="0"/>
        <v>35</v>
      </c>
      <c r="Q26" s="37"/>
      <c r="R26" s="37"/>
      <c r="S26" s="1"/>
    </row>
    <row r="27" spans="1:19" ht="12.75">
      <c r="A27" s="10"/>
      <c r="B27" s="30">
        <v>17</v>
      </c>
      <c r="C27" s="31"/>
      <c r="D27" s="32" t="s">
        <v>73</v>
      </c>
      <c r="E27" s="32" t="s">
        <v>44</v>
      </c>
      <c r="F27" s="32" t="s">
        <v>74</v>
      </c>
      <c r="G27" s="32" t="s">
        <v>23</v>
      </c>
      <c r="H27" s="32" t="s">
        <v>75</v>
      </c>
      <c r="I27" s="31">
        <v>11</v>
      </c>
      <c r="J27" s="38">
        <v>10</v>
      </c>
      <c r="K27" s="38">
        <v>1</v>
      </c>
      <c r="L27" s="38">
        <v>4</v>
      </c>
      <c r="M27" s="38">
        <v>6</v>
      </c>
      <c r="N27" s="38">
        <v>8</v>
      </c>
      <c r="O27" s="38">
        <v>6</v>
      </c>
      <c r="P27" s="34">
        <f t="shared" si="0"/>
        <v>35</v>
      </c>
      <c r="Q27" s="37"/>
      <c r="R27" s="37"/>
      <c r="S27" s="21"/>
    </row>
    <row r="28" spans="1:19" ht="12.75">
      <c r="A28" s="10"/>
      <c r="B28" s="31">
        <v>18</v>
      </c>
      <c r="C28" s="31"/>
      <c r="D28" s="32" t="s">
        <v>76</v>
      </c>
      <c r="E28" s="32" t="s">
        <v>77</v>
      </c>
      <c r="F28" s="32" t="s">
        <v>78</v>
      </c>
      <c r="G28" s="32" t="s">
        <v>23</v>
      </c>
      <c r="H28" s="32" t="s">
        <v>79</v>
      </c>
      <c r="I28" s="30">
        <v>11</v>
      </c>
      <c r="J28" s="38">
        <v>11</v>
      </c>
      <c r="K28" s="38">
        <v>0</v>
      </c>
      <c r="L28" s="38">
        <v>4</v>
      </c>
      <c r="M28" s="38">
        <v>5</v>
      </c>
      <c r="N28" s="42">
        <v>10</v>
      </c>
      <c r="O28" s="38">
        <v>5</v>
      </c>
      <c r="P28" s="34">
        <f t="shared" si="0"/>
        <v>35</v>
      </c>
      <c r="Q28" s="37"/>
      <c r="R28" s="37"/>
      <c r="S28" s="1"/>
    </row>
    <row r="29" spans="1:19" ht="12.75">
      <c r="A29" s="10"/>
      <c r="B29" s="30">
        <v>19</v>
      </c>
      <c r="C29" s="31"/>
      <c r="D29" s="32" t="s">
        <v>80</v>
      </c>
      <c r="E29" s="32" t="s">
        <v>81</v>
      </c>
      <c r="F29" s="32" t="s">
        <v>82</v>
      </c>
      <c r="G29" s="32" t="s">
        <v>23</v>
      </c>
      <c r="H29" s="32" t="s">
        <v>83</v>
      </c>
      <c r="I29" s="30">
        <v>11</v>
      </c>
      <c r="J29" s="33">
        <v>11</v>
      </c>
      <c r="K29" s="33">
        <v>0.5</v>
      </c>
      <c r="L29" s="33">
        <v>0</v>
      </c>
      <c r="M29" s="33">
        <v>5</v>
      </c>
      <c r="N29" s="33">
        <v>8</v>
      </c>
      <c r="O29" s="33">
        <v>10</v>
      </c>
      <c r="P29" s="34">
        <f t="shared" si="0"/>
        <v>34.5</v>
      </c>
      <c r="Q29" s="37"/>
      <c r="R29" s="37"/>
      <c r="S29" s="1"/>
    </row>
    <row r="30" spans="2:18" ht="12.75">
      <c r="B30" s="31">
        <v>20</v>
      </c>
      <c r="C30" s="31"/>
      <c r="D30" s="32" t="s">
        <v>84</v>
      </c>
      <c r="E30" s="32" t="s">
        <v>85</v>
      </c>
      <c r="F30" s="32" t="s">
        <v>86</v>
      </c>
      <c r="G30" s="32" t="s">
        <v>23</v>
      </c>
      <c r="H30" s="32" t="s">
        <v>38</v>
      </c>
      <c r="I30" s="31">
        <v>11</v>
      </c>
      <c r="J30" s="33">
        <v>8</v>
      </c>
      <c r="K30" s="33">
        <v>0</v>
      </c>
      <c r="L30" s="33">
        <v>8</v>
      </c>
      <c r="M30" s="33">
        <v>3</v>
      </c>
      <c r="N30" s="33">
        <v>11</v>
      </c>
      <c r="O30" s="33">
        <v>3</v>
      </c>
      <c r="P30" s="34">
        <f t="shared" si="0"/>
        <v>33</v>
      </c>
      <c r="Q30" s="37"/>
      <c r="R30" s="37"/>
    </row>
    <row r="31" spans="2:18" ht="12.75">
      <c r="B31" s="30">
        <v>21</v>
      </c>
      <c r="C31" s="31"/>
      <c r="D31" s="32" t="s">
        <v>87</v>
      </c>
      <c r="E31" s="32" t="s">
        <v>88</v>
      </c>
      <c r="F31" s="32" t="s">
        <v>89</v>
      </c>
      <c r="G31" s="32" t="s">
        <v>23</v>
      </c>
      <c r="H31" s="32" t="s">
        <v>42</v>
      </c>
      <c r="I31" s="30">
        <v>11</v>
      </c>
      <c r="J31" s="38">
        <v>12</v>
      </c>
      <c r="K31" s="38">
        <v>1.5</v>
      </c>
      <c r="L31" s="38">
        <v>0</v>
      </c>
      <c r="M31" s="38">
        <v>4</v>
      </c>
      <c r="N31" s="38">
        <v>7</v>
      </c>
      <c r="O31" s="38">
        <v>8.5</v>
      </c>
      <c r="P31" s="34">
        <f t="shared" si="0"/>
        <v>33</v>
      </c>
      <c r="Q31" s="37"/>
      <c r="R31" s="37"/>
    </row>
    <row r="32" spans="2:18" ht="12.75">
      <c r="B32" s="31">
        <v>22</v>
      </c>
      <c r="C32" s="31"/>
      <c r="D32" s="32" t="s">
        <v>90</v>
      </c>
      <c r="E32" s="32" t="s">
        <v>26</v>
      </c>
      <c r="F32" s="32" t="s">
        <v>27</v>
      </c>
      <c r="G32" s="32" t="s">
        <v>23</v>
      </c>
      <c r="H32" s="32" t="s">
        <v>91</v>
      </c>
      <c r="I32" s="30">
        <v>11</v>
      </c>
      <c r="J32" s="38">
        <v>9</v>
      </c>
      <c r="K32" s="38">
        <v>0</v>
      </c>
      <c r="L32" s="38">
        <v>0</v>
      </c>
      <c r="M32" s="38">
        <v>7</v>
      </c>
      <c r="N32" s="38">
        <v>8.5</v>
      </c>
      <c r="O32" s="38">
        <v>8.5</v>
      </c>
      <c r="P32" s="34">
        <f t="shared" si="0"/>
        <v>33</v>
      </c>
      <c r="Q32" s="37"/>
      <c r="R32" s="37"/>
    </row>
    <row r="33" spans="2:18" ht="12.75">
      <c r="B33" s="30">
        <v>23</v>
      </c>
      <c r="C33" s="31"/>
      <c r="D33" s="32" t="s">
        <v>92</v>
      </c>
      <c r="E33" s="32" t="s">
        <v>93</v>
      </c>
      <c r="F33" s="32" t="s">
        <v>37</v>
      </c>
      <c r="G33" s="32" t="s">
        <v>23</v>
      </c>
      <c r="H33" s="32" t="s">
        <v>94</v>
      </c>
      <c r="I33" s="31">
        <v>11</v>
      </c>
      <c r="J33" s="33">
        <v>16</v>
      </c>
      <c r="K33" s="33">
        <v>0</v>
      </c>
      <c r="L33" s="33">
        <v>0</v>
      </c>
      <c r="M33" s="33">
        <v>4</v>
      </c>
      <c r="N33" s="33">
        <v>6.5</v>
      </c>
      <c r="O33" s="33">
        <v>5.5</v>
      </c>
      <c r="P33" s="34">
        <f t="shared" si="0"/>
        <v>32</v>
      </c>
      <c r="Q33" s="37"/>
      <c r="R33" s="37"/>
    </row>
    <row r="34" spans="2:18" ht="12.75">
      <c r="B34" s="31">
        <v>24</v>
      </c>
      <c r="C34" s="31"/>
      <c r="D34" s="32" t="s">
        <v>95</v>
      </c>
      <c r="E34" s="32" t="s">
        <v>96</v>
      </c>
      <c r="F34" s="32" t="s">
        <v>27</v>
      </c>
      <c r="G34" s="32" t="s">
        <v>23</v>
      </c>
      <c r="H34" s="32" t="s">
        <v>79</v>
      </c>
      <c r="I34" s="30">
        <v>11</v>
      </c>
      <c r="J34" s="33">
        <v>14</v>
      </c>
      <c r="K34" s="33">
        <v>0</v>
      </c>
      <c r="L34" s="33">
        <v>0</v>
      </c>
      <c r="M34" s="33">
        <v>5</v>
      </c>
      <c r="N34" s="33">
        <v>8.5</v>
      </c>
      <c r="O34" s="33">
        <v>4.5</v>
      </c>
      <c r="P34" s="34">
        <f t="shared" si="0"/>
        <v>32</v>
      </c>
      <c r="Q34" s="37"/>
      <c r="R34" s="37"/>
    </row>
    <row r="35" spans="2:18" ht="12.75">
      <c r="B35" s="30">
        <v>25</v>
      </c>
      <c r="C35" s="31"/>
      <c r="D35" s="32" t="s">
        <v>97</v>
      </c>
      <c r="E35" s="32" t="s">
        <v>98</v>
      </c>
      <c r="F35" s="32" t="s">
        <v>99</v>
      </c>
      <c r="G35" s="32" t="s">
        <v>23</v>
      </c>
      <c r="H35" s="32" t="s">
        <v>38</v>
      </c>
      <c r="I35" s="30">
        <v>11</v>
      </c>
      <c r="J35" s="33">
        <v>5</v>
      </c>
      <c r="K35" s="33">
        <v>0</v>
      </c>
      <c r="L35" s="33">
        <v>6</v>
      </c>
      <c r="M35" s="33">
        <v>4</v>
      </c>
      <c r="N35" s="33">
        <v>9</v>
      </c>
      <c r="O35" s="33">
        <v>7.5</v>
      </c>
      <c r="P35" s="34">
        <f t="shared" si="0"/>
        <v>31.5</v>
      </c>
      <c r="Q35" s="37"/>
      <c r="R35" s="37"/>
    </row>
    <row r="36" spans="2:18" ht="12.75">
      <c r="B36" s="31">
        <v>26</v>
      </c>
      <c r="C36" s="31"/>
      <c r="D36" s="32" t="s">
        <v>100</v>
      </c>
      <c r="E36" s="32" t="s">
        <v>101</v>
      </c>
      <c r="F36" s="32" t="s">
        <v>99</v>
      </c>
      <c r="G36" s="32" t="s">
        <v>23</v>
      </c>
      <c r="H36" s="32" t="s">
        <v>42</v>
      </c>
      <c r="I36" s="30">
        <v>11</v>
      </c>
      <c r="J36" s="33">
        <v>14</v>
      </c>
      <c r="K36" s="33">
        <v>0</v>
      </c>
      <c r="L36" s="33">
        <v>0</v>
      </c>
      <c r="M36" s="33">
        <v>7</v>
      </c>
      <c r="N36" s="33">
        <v>8</v>
      </c>
      <c r="O36" s="33">
        <v>2</v>
      </c>
      <c r="P36" s="34">
        <f t="shared" si="0"/>
        <v>31</v>
      </c>
      <c r="Q36" s="37"/>
      <c r="R36" s="37"/>
    </row>
    <row r="37" spans="2:18" ht="12.75">
      <c r="B37" s="30">
        <v>27</v>
      </c>
      <c r="C37" s="31"/>
      <c r="D37" s="32" t="s">
        <v>102</v>
      </c>
      <c r="E37" s="32" t="s">
        <v>103</v>
      </c>
      <c r="F37" s="32" t="s">
        <v>104</v>
      </c>
      <c r="G37" s="32" t="s">
        <v>23</v>
      </c>
      <c r="H37" s="32" t="s">
        <v>105</v>
      </c>
      <c r="I37" s="30">
        <v>11</v>
      </c>
      <c r="J37" s="33">
        <v>10</v>
      </c>
      <c r="K37" s="33">
        <v>0</v>
      </c>
      <c r="L37" s="33">
        <v>0</v>
      </c>
      <c r="M37" s="33">
        <v>6</v>
      </c>
      <c r="N37" s="33">
        <v>7.5</v>
      </c>
      <c r="O37" s="33">
        <v>7</v>
      </c>
      <c r="P37" s="34">
        <f t="shared" si="0"/>
        <v>30.5</v>
      </c>
      <c r="Q37" s="37"/>
      <c r="R37" s="37"/>
    </row>
    <row r="38" spans="2:18" ht="12.75">
      <c r="B38" s="31">
        <v>28</v>
      </c>
      <c r="C38" s="31"/>
      <c r="D38" s="32" t="s">
        <v>106</v>
      </c>
      <c r="E38" s="32" t="s">
        <v>77</v>
      </c>
      <c r="F38" s="32" t="s">
        <v>62</v>
      </c>
      <c r="G38" s="32" t="s">
        <v>23</v>
      </c>
      <c r="H38" s="32" t="s">
        <v>38</v>
      </c>
      <c r="I38" s="31">
        <v>11</v>
      </c>
      <c r="J38" s="33">
        <v>8</v>
      </c>
      <c r="K38" s="33">
        <v>4.5</v>
      </c>
      <c r="L38" s="33">
        <v>0</v>
      </c>
      <c r="M38" s="33">
        <v>6</v>
      </c>
      <c r="N38" s="33">
        <v>7</v>
      </c>
      <c r="O38" s="33">
        <v>5</v>
      </c>
      <c r="P38" s="34">
        <f t="shared" si="0"/>
        <v>30.5</v>
      </c>
      <c r="Q38" s="37"/>
      <c r="R38" s="37"/>
    </row>
    <row r="39" spans="2:18" ht="12.75">
      <c r="B39" s="30">
        <v>29</v>
      </c>
      <c r="C39" s="31"/>
      <c r="D39" s="32" t="s">
        <v>107</v>
      </c>
      <c r="E39" s="32" t="s">
        <v>108</v>
      </c>
      <c r="F39" s="32" t="s">
        <v>109</v>
      </c>
      <c r="G39" s="32" t="s">
        <v>23</v>
      </c>
      <c r="H39" s="32" t="s">
        <v>110</v>
      </c>
      <c r="I39" s="30">
        <v>11</v>
      </c>
      <c r="J39" s="38">
        <v>11</v>
      </c>
      <c r="K39" s="38">
        <v>0</v>
      </c>
      <c r="L39" s="38">
        <v>0</v>
      </c>
      <c r="M39" s="38">
        <v>5</v>
      </c>
      <c r="N39" s="38">
        <v>7</v>
      </c>
      <c r="O39" s="38">
        <v>7.5</v>
      </c>
      <c r="P39" s="34">
        <f t="shared" si="0"/>
        <v>30.5</v>
      </c>
      <c r="Q39" s="37"/>
      <c r="R39" s="37"/>
    </row>
    <row r="40" spans="2:18" ht="12.75">
      <c r="B40" s="31">
        <v>30</v>
      </c>
      <c r="C40" s="39"/>
      <c r="D40" s="32" t="s">
        <v>111</v>
      </c>
      <c r="E40" s="32" t="s">
        <v>112</v>
      </c>
      <c r="F40" s="32" t="s">
        <v>62</v>
      </c>
      <c r="G40" s="32" t="s">
        <v>23</v>
      </c>
      <c r="H40" s="32" t="s">
        <v>79</v>
      </c>
      <c r="I40" s="30">
        <v>11</v>
      </c>
      <c r="J40" s="33">
        <v>7</v>
      </c>
      <c r="K40" s="33">
        <v>0.5</v>
      </c>
      <c r="L40" s="33">
        <v>0</v>
      </c>
      <c r="M40" s="33">
        <v>7</v>
      </c>
      <c r="N40" s="33">
        <v>9</v>
      </c>
      <c r="O40" s="33">
        <v>6.5</v>
      </c>
      <c r="P40" s="34">
        <f t="shared" si="0"/>
        <v>30</v>
      </c>
      <c r="Q40" s="37"/>
      <c r="R40" s="37"/>
    </row>
    <row r="41" spans="2:18" ht="12.75">
      <c r="B41" s="30">
        <v>31</v>
      </c>
      <c r="C41" s="31"/>
      <c r="D41" s="32" t="s">
        <v>113</v>
      </c>
      <c r="E41" s="32" t="s">
        <v>114</v>
      </c>
      <c r="F41" s="32" t="s">
        <v>89</v>
      </c>
      <c r="G41" s="32" t="s">
        <v>23</v>
      </c>
      <c r="H41" s="32" t="s">
        <v>57</v>
      </c>
      <c r="I41" s="31">
        <v>11</v>
      </c>
      <c r="J41" s="38">
        <v>12</v>
      </c>
      <c r="K41" s="38">
        <v>6</v>
      </c>
      <c r="L41" s="38">
        <v>0</v>
      </c>
      <c r="M41" s="38">
        <v>3</v>
      </c>
      <c r="N41" s="38">
        <v>6.5</v>
      </c>
      <c r="O41" s="38">
        <v>2.5</v>
      </c>
      <c r="P41" s="34">
        <f t="shared" si="0"/>
        <v>30</v>
      </c>
      <c r="Q41" s="37"/>
      <c r="R41" s="37"/>
    </row>
    <row r="42" spans="2:18" ht="12.75">
      <c r="B42" s="31">
        <v>32</v>
      </c>
      <c r="C42" s="31"/>
      <c r="D42" s="32" t="s">
        <v>115</v>
      </c>
      <c r="E42" s="32" t="s">
        <v>116</v>
      </c>
      <c r="F42" s="32" t="s">
        <v>117</v>
      </c>
      <c r="G42" s="32" t="s">
        <v>23</v>
      </c>
      <c r="H42" s="32" t="s">
        <v>118</v>
      </c>
      <c r="I42" s="31">
        <v>11</v>
      </c>
      <c r="J42" s="38">
        <v>3</v>
      </c>
      <c r="K42" s="38">
        <v>1</v>
      </c>
      <c r="L42" s="38">
        <v>6</v>
      </c>
      <c r="M42" s="38">
        <v>6</v>
      </c>
      <c r="N42" s="38">
        <v>8</v>
      </c>
      <c r="O42" s="38">
        <v>6</v>
      </c>
      <c r="P42" s="34">
        <f t="shared" si="0"/>
        <v>30</v>
      </c>
      <c r="Q42" s="37"/>
      <c r="R42" s="37"/>
    </row>
    <row r="43" spans="2:18" ht="12.75">
      <c r="B43" s="30">
        <v>33</v>
      </c>
      <c r="C43" s="30"/>
      <c r="D43" s="32" t="s">
        <v>119</v>
      </c>
      <c r="E43" s="32" t="s">
        <v>120</v>
      </c>
      <c r="F43" s="32" t="s">
        <v>68</v>
      </c>
      <c r="G43" s="32" t="s">
        <v>23</v>
      </c>
      <c r="H43" s="32" t="s">
        <v>38</v>
      </c>
      <c r="I43" s="30">
        <v>11</v>
      </c>
      <c r="J43" s="33">
        <v>13</v>
      </c>
      <c r="K43" s="33">
        <v>0</v>
      </c>
      <c r="L43" s="33">
        <v>0</v>
      </c>
      <c r="M43" s="33">
        <v>4</v>
      </c>
      <c r="N43" s="33">
        <v>9</v>
      </c>
      <c r="O43" s="33">
        <v>3.5</v>
      </c>
      <c r="P43" s="34">
        <f t="shared" si="0"/>
        <v>29.5</v>
      </c>
      <c r="Q43" s="37"/>
      <c r="R43" s="37"/>
    </row>
    <row r="44" spans="2:18" ht="12.75">
      <c r="B44" s="31">
        <v>34</v>
      </c>
      <c r="C44" s="31"/>
      <c r="D44" s="32" t="s">
        <v>121</v>
      </c>
      <c r="E44" s="32" t="s">
        <v>122</v>
      </c>
      <c r="F44" s="32" t="s">
        <v>123</v>
      </c>
      <c r="G44" s="32" t="s">
        <v>23</v>
      </c>
      <c r="H44" s="32" t="s">
        <v>42</v>
      </c>
      <c r="I44" s="31">
        <v>11</v>
      </c>
      <c r="J44" s="33">
        <v>19</v>
      </c>
      <c r="K44" s="33">
        <v>0</v>
      </c>
      <c r="L44" s="33">
        <v>2</v>
      </c>
      <c r="M44" s="40">
        <v>0</v>
      </c>
      <c r="N44" s="33">
        <v>8</v>
      </c>
      <c r="O44" s="33">
        <v>0.5</v>
      </c>
      <c r="P44" s="34">
        <f t="shared" si="0"/>
        <v>29.5</v>
      </c>
      <c r="Q44" s="37"/>
      <c r="R44" s="37"/>
    </row>
    <row r="45" spans="2:18" ht="12.75">
      <c r="B45" s="30">
        <v>35</v>
      </c>
      <c r="C45" s="31"/>
      <c r="D45" s="32" t="s">
        <v>124</v>
      </c>
      <c r="E45" s="32" t="s">
        <v>50</v>
      </c>
      <c r="F45" s="32" t="s">
        <v>51</v>
      </c>
      <c r="G45" s="32" t="s">
        <v>23</v>
      </c>
      <c r="H45" s="32" t="s">
        <v>38</v>
      </c>
      <c r="I45" s="31">
        <v>11</v>
      </c>
      <c r="J45" s="33">
        <v>3</v>
      </c>
      <c r="K45" s="33">
        <v>2</v>
      </c>
      <c r="L45" s="33">
        <v>6</v>
      </c>
      <c r="M45" s="33">
        <v>5</v>
      </c>
      <c r="N45" s="33">
        <v>9</v>
      </c>
      <c r="O45" s="33">
        <v>4</v>
      </c>
      <c r="P45" s="34">
        <f t="shared" si="0"/>
        <v>29</v>
      </c>
      <c r="Q45" s="37"/>
      <c r="R45" s="37"/>
    </row>
    <row r="46" spans="2:18" ht="12.75">
      <c r="B46" s="31">
        <v>36</v>
      </c>
      <c r="C46" s="31"/>
      <c r="D46" s="32" t="s">
        <v>125</v>
      </c>
      <c r="E46" s="32" t="s">
        <v>126</v>
      </c>
      <c r="F46" s="32" t="s">
        <v>127</v>
      </c>
      <c r="G46" s="32" t="s">
        <v>23</v>
      </c>
      <c r="H46" s="32" t="s">
        <v>65</v>
      </c>
      <c r="I46" s="31">
        <v>11</v>
      </c>
      <c r="J46" s="33">
        <v>8</v>
      </c>
      <c r="K46" s="33">
        <v>0</v>
      </c>
      <c r="L46" s="33">
        <v>4</v>
      </c>
      <c r="M46" s="33">
        <v>6</v>
      </c>
      <c r="N46" s="33">
        <v>7.5</v>
      </c>
      <c r="O46" s="33">
        <v>3.5</v>
      </c>
      <c r="P46" s="34">
        <f t="shared" si="0"/>
        <v>29</v>
      </c>
      <c r="Q46" s="37"/>
      <c r="R46" s="37"/>
    </row>
    <row r="47" spans="2:18" ht="12.75">
      <c r="B47" s="30">
        <v>37</v>
      </c>
      <c r="C47" s="31"/>
      <c r="D47" s="32" t="s">
        <v>128</v>
      </c>
      <c r="E47" s="32" t="s">
        <v>129</v>
      </c>
      <c r="F47" s="32" t="s">
        <v>30</v>
      </c>
      <c r="G47" s="32" t="s">
        <v>23</v>
      </c>
      <c r="H47" s="32" t="s">
        <v>130</v>
      </c>
      <c r="I47" s="30">
        <v>11</v>
      </c>
      <c r="J47" s="33">
        <v>7</v>
      </c>
      <c r="K47" s="33">
        <v>0</v>
      </c>
      <c r="L47" s="33">
        <v>0</v>
      </c>
      <c r="M47" s="33">
        <v>7</v>
      </c>
      <c r="N47" s="33">
        <v>8</v>
      </c>
      <c r="O47" s="33">
        <v>7</v>
      </c>
      <c r="P47" s="34">
        <f t="shared" si="0"/>
        <v>29</v>
      </c>
      <c r="Q47" s="37"/>
      <c r="R47" s="37"/>
    </row>
    <row r="48" spans="2:18" ht="12.75">
      <c r="B48" s="31">
        <v>38</v>
      </c>
      <c r="C48" s="31"/>
      <c r="D48" s="32" t="s">
        <v>131</v>
      </c>
      <c r="E48" s="32" t="s">
        <v>116</v>
      </c>
      <c r="F48" s="32" t="s">
        <v>132</v>
      </c>
      <c r="G48" s="32" t="s">
        <v>23</v>
      </c>
      <c r="H48" s="32" t="s">
        <v>75</v>
      </c>
      <c r="I48" s="31">
        <v>11</v>
      </c>
      <c r="J48" s="38">
        <v>8</v>
      </c>
      <c r="K48" s="38">
        <v>2.5</v>
      </c>
      <c r="L48" s="38">
        <v>0</v>
      </c>
      <c r="M48" s="38">
        <v>4</v>
      </c>
      <c r="N48" s="38">
        <v>6.5</v>
      </c>
      <c r="O48" s="38">
        <v>8</v>
      </c>
      <c r="P48" s="34">
        <f t="shared" si="0"/>
        <v>29</v>
      </c>
      <c r="Q48" s="37"/>
      <c r="R48" s="37"/>
    </row>
    <row r="49" spans="2:18" ht="12.75">
      <c r="B49" s="30">
        <v>39</v>
      </c>
      <c r="C49" s="31"/>
      <c r="D49" s="32" t="s">
        <v>133</v>
      </c>
      <c r="E49" s="32" t="s">
        <v>134</v>
      </c>
      <c r="F49" s="32" t="s">
        <v>30</v>
      </c>
      <c r="G49" s="32" t="s">
        <v>23</v>
      </c>
      <c r="H49" s="32" t="s">
        <v>135</v>
      </c>
      <c r="I49" s="31">
        <v>11</v>
      </c>
      <c r="J49" s="38">
        <v>10</v>
      </c>
      <c r="K49" s="38">
        <v>2.25</v>
      </c>
      <c r="L49" s="38">
        <v>0</v>
      </c>
      <c r="M49" s="38">
        <v>5</v>
      </c>
      <c r="N49" s="38">
        <v>5.5</v>
      </c>
      <c r="O49" s="38">
        <v>5.5</v>
      </c>
      <c r="P49" s="34">
        <f t="shared" si="0"/>
        <v>28.25</v>
      </c>
      <c r="Q49" s="37"/>
      <c r="R49" s="37"/>
    </row>
    <row r="50" spans="2:18" ht="12.75">
      <c r="B50" s="31">
        <v>40</v>
      </c>
      <c r="C50" s="31"/>
      <c r="D50" s="32" t="s">
        <v>136</v>
      </c>
      <c r="E50" s="32" t="s">
        <v>71</v>
      </c>
      <c r="F50" s="32" t="s">
        <v>137</v>
      </c>
      <c r="G50" s="32" t="s">
        <v>23</v>
      </c>
      <c r="H50" s="32" t="s">
        <v>38</v>
      </c>
      <c r="I50" s="31">
        <v>11</v>
      </c>
      <c r="J50" s="33">
        <v>5</v>
      </c>
      <c r="K50" s="33">
        <v>0.5</v>
      </c>
      <c r="L50" s="33">
        <v>4</v>
      </c>
      <c r="M50" s="40">
        <v>3</v>
      </c>
      <c r="N50" s="33">
        <v>10</v>
      </c>
      <c r="O50" s="33">
        <v>5.5</v>
      </c>
      <c r="P50" s="34">
        <f t="shared" si="0"/>
        <v>28</v>
      </c>
      <c r="Q50" s="37"/>
      <c r="R50" s="37"/>
    </row>
    <row r="51" spans="2:18" ht="12.75">
      <c r="B51" s="30">
        <v>41</v>
      </c>
      <c r="C51" s="31"/>
      <c r="D51" s="32" t="s">
        <v>138</v>
      </c>
      <c r="E51" s="32" t="s">
        <v>139</v>
      </c>
      <c r="F51" s="32" t="s">
        <v>140</v>
      </c>
      <c r="G51" s="32" t="s">
        <v>23</v>
      </c>
      <c r="H51" s="32" t="s">
        <v>63</v>
      </c>
      <c r="I51" s="31">
        <v>11</v>
      </c>
      <c r="J51" s="33">
        <v>9</v>
      </c>
      <c r="K51" s="33">
        <v>0</v>
      </c>
      <c r="L51" s="33">
        <v>4</v>
      </c>
      <c r="M51" s="33">
        <v>7</v>
      </c>
      <c r="N51" s="33">
        <v>6.5</v>
      </c>
      <c r="O51" s="33">
        <v>1.5</v>
      </c>
      <c r="P51" s="34">
        <f t="shared" si="0"/>
        <v>28</v>
      </c>
      <c r="Q51" s="37"/>
      <c r="R51" s="37"/>
    </row>
    <row r="52" spans="2:18" ht="12.75">
      <c r="B52" s="31">
        <v>42</v>
      </c>
      <c r="C52" s="31"/>
      <c r="D52" s="32" t="s">
        <v>141</v>
      </c>
      <c r="E52" s="32" t="s">
        <v>40</v>
      </c>
      <c r="F52" s="32" t="s">
        <v>142</v>
      </c>
      <c r="G52" s="32" t="s">
        <v>23</v>
      </c>
      <c r="H52" s="32" t="s">
        <v>63</v>
      </c>
      <c r="I52" s="30">
        <v>11</v>
      </c>
      <c r="J52" s="33">
        <v>10</v>
      </c>
      <c r="K52" s="33">
        <v>2</v>
      </c>
      <c r="L52" s="33">
        <v>0</v>
      </c>
      <c r="M52" s="33">
        <v>7</v>
      </c>
      <c r="N52" s="33">
        <v>7.5</v>
      </c>
      <c r="O52" s="33">
        <v>0.5</v>
      </c>
      <c r="P52" s="34">
        <f t="shared" si="0"/>
        <v>27</v>
      </c>
      <c r="Q52" s="37"/>
      <c r="R52" s="37"/>
    </row>
    <row r="53" spans="2:18" ht="12.75">
      <c r="B53" s="30">
        <v>43</v>
      </c>
      <c r="C53" s="31"/>
      <c r="D53" s="32" t="s">
        <v>143</v>
      </c>
      <c r="E53" s="32" t="s">
        <v>144</v>
      </c>
      <c r="F53" s="32" t="s">
        <v>145</v>
      </c>
      <c r="G53" s="32" t="s">
        <v>23</v>
      </c>
      <c r="H53" s="32" t="s">
        <v>146</v>
      </c>
      <c r="I53" s="31">
        <v>11</v>
      </c>
      <c r="J53" s="38">
        <v>9</v>
      </c>
      <c r="K53" s="38">
        <v>0</v>
      </c>
      <c r="L53" s="38">
        <v>4</v>
      </c>
      <c r="M53" s="38">
        <v>5</v>
      </c>
      <c r="N53" s="38">
        <v>7</v>
      </c>
      <c r="O53" s="38">
        <v>1.5</v>
      </c>
      <c r="P53" s="34">
        <f t="shared" si="0"/>
        <v>26.5</v>
      </c>
      <c r="Q53" s="37"/>
      <c r="R53" s="37"/>
    </row>
    <row r="54" spans="2:18" ht="12.75">
      <c r="B54" s="31">
        <v>44</v>
      </c>
      <c r="C54" s="31"/>
      <c r="D54" s="32" t="s">
        <v>147</v>
      </c>
      <c r="E54" s="32" t="s">
        <v>59</v>
      </c>
      <c r="F54" s="32" t="s">
        <v>60</v>
      </c>
      <c r="G54" s="32" t="s">
        <v>23</v>
      </c>
      <c r="H54" s="32" t="s">
        <v>63</v>
      </c>
      <c r="I54" s="31">
        <v>11</v>
      </c>
      <c r="J54" s="33">
        <v>5</v>
      </c>
      <c r="K54" s="33">
        <v>0.5</v>
      </c>
      <c r="L54" s="33">
        <v>0</v>
      </c>
      <c r="M54" s="33">
        <v>6</v>
      </c>
      <c r="N54" s="33">
        <v>6.5</v>
      </c>
      <c r="O54" s="33">
        <v>8</v>
      </c>
      <c r="P54" s="34">
        <f t="shared" si="0"/>
        <v>26</v>
      </c>
      <c r="Q54" s="37"/>
      <c r="R54" s="37"/>
    </row>
    <row r="55" spans="2:18" ht="12.75">
      <c r="B55" s="30">
        <v>45</v>
      </c>
      <c r="C55" s="31"/>
      <c r="D55" s="32" t="s">
        <v>148</v>
      </c>
      <c r="E55" s="32" t="s">
        <v>149</v>
      </c>
      <c r="F55" s="32" t="s">
        <v>27</v>
      </c>
      <c r="G55" s="32" t="s">
        <v>23</v>
      </c>
      <c r="H55" s="32" t="s">
        <v>38</v>
      </c>
      <c r="I55" s="31">
        <v>11</v>
      </c>
      <c r="J55" s="33">
        <v>6</v>
      </c>
      <c r="K55" s="33">
        <v>2</v>
      </c>
      <c r="L55" s="33">
        <v>0</v>
      </c>
      <c r="M55" s="33">
        <v>5</v>
      </c>
      <c r="N55" s="33">
        <v>7.5</v>
      </c>
      <c r="O55" s="33">
        <v>5.5</v>
      </c>
      <c r="P55" s="34">
        <f t="shared" si="0"/>
        <v>26</v>
      </c>
      <c r="Q55" s="37"/>
      <c r="R55" s="37"/>
    </row>
    <row r="56" spans="2:18" ht="12.75">
      <c r="B56" s="31">
        <v>46</v>
      </c>
      <c r="C56" s="31"/>
      <c r="D56" s="32" t="s">
        <v>150</v>
      </c>
      <c r="E56" s="32" t="s">
        <v>88</v>
      </c>
      <c r="F56" s="32" t="s">
        <v>151</v>
      </c>
      <c r="G56" s="32" t="s">
        <v>23</v>
      </c>
      <c r="H56" s="32" t="s">
        <v>42</v>
      </c>
      <c r="I56" s="30">
        <v>11</v>
      </c>
      <c r="J56" s="33">
        <v>8</v>
      </c>
      <c r="K56" s="33">
        <v>0.5</v>
      </c>
      <c r="L56" s="33">
        <v>0</v>
      </c>
      <c r="M56" s="33">
        <v>5</v>
      </c>
      <c r="N56" s="33">
        <v>8.5</v>
      </c>
      <c r="O56" s="33">
        <v>4</v>
      </c>
      <c r="P56" s="34">
        <f t="shared" si="0"/>
        <v>26</v>
      </c>
      <c r="Q56" s="37"/>
      <c r="R56" s="37"/>
    </row>
    <row r="57" spans="2:18" ht="12.75">
      <c r="B57" s="30">
        <v>47</v>
      </c>
      <c r="C57" s="31"/>
      <c r="D57" s="32" t="s">
        <v>152</v>
      </c>
      <c r="E57" s="32" t="s">
        <v>153</v>
      </c>
      <c r="F57" s="32" t="s">
        <v>45</v>
      </c>
      <c r="G57" s="32" t="s">
        <v>23</v>
      </c>
      <c r="H57" s="32" t="s">
        <v>118</v>
      </c>
      <c r="I57" s="31">
        <v>11</v>
      </c>
      <c r="J57" s="33">
        <v>13</v>
      </c>
      <c r="K57" s="33">
        <v>0</v>
      </c>
      <c r="L57" s="33">
        <v>0</v>
      </c>
      <c r="M57" s="33">
        <v>4</v>
      </c>
      <c r="N57" s="33">
        <v>7</v>
      </c>
      <c r="O57" s="33">
        <v>1.5</v>
      </c>
      <c r="P57" s="34">
        <f t="shared" si="0"/>
        <v>25.5</v>
      </c>
      <c r="Q57" s="37"/>
      <c r="R57" s="37"/>
    </row>
    <row r="58" spans="2:18" ht="12.75">
      <c r="B58" s="31">
        <v>48</v>
      </c>
      <c r="C58" s="31"/>
      <c r="D58" s="32" t="s">
        <v>154</v>
      </c>
      <c r="E58" s="32" t="s">
        <v>155</v>
      </c>
      <c r="F58" s="32" t="s">
        <v>156</v>
      </c>
      <c r="G58" s="32" t="s">
        <v>23</v>
      </c>
      <c r="H58" s="32" t="s">
        <v>42</v>
      </c>
      <c r="I58" s="30">
        <v>11</v>
      </c>
      <c r="J58" s="33">
        <v>5</v>
      </c>
      <c r="K58" s="33">
        <v>0</v>
      </c>
      <c r="L58" s="33">
        <v>4</v>
      </c>
      <c r="M58" s="33">
        <v>7</v>
      </c>
      <c r="N58" s="33">
        <v>6.5</v>
      </c>
      <c r="O58" s="33">
        <v>3</v>
      </c>
      <c r="P58" s="34">
        <f t="shared" si="0"/>
        <v>25.5</v>
      </c>
      <c r="Q58" s="37"/>
      <c r="R58" s="37"/>
    </row>
    <row r="59" spans="2:18" ht="12.75">
      <c r="B59" s="30">
        <v>49</v>
      </c>
      <c r="C59" s="31"/>
      <c r="D59" s="32" t="s">
        <v>157</v>
      </c>
      <c r="E59" s="32" t="s">
        <v>93</v>
      </c>
      <c r="F59" s="32" t="s">
        <v>37</v>
      </c>
      <c r="G59" s="32" t="s">
        <v>23</v>
      </c>
      <c r="H59" s="32" t="s">
        <v>158</v>
      </c>
      <c r="I59" s="31">
        <v>11</v>
      </c>
      <c r="J59" s="33">
        <v>10</v>
      </c>
      <c r="K59" s="33">
        <v>0</v>
      </c>
      <c r="L59" s="33">
        <v>0</v>
      </c>
      <c r="M59" s="33">
        <v>5</v>
      </c>
      <c r="N59" s="33">
        <v>7</v>
      </c>
      <c r="O59" s="33">
        <v>2.5</v>
      </c>
      <c r="P59" s="34">
        <f t="shared" si="0"/>
        <v>24.5</v>
      </c>
      <c r="Q59" s="37"/>
      <c r="R59" s="37"/>
    </row>
    <row r="60" spans="2:18" ht="12.75">
      <c r="B60" s="31">
        <v>50</v>
      </c>
      <c r="C60" s="31"/>
      <c r="D60" s="32" t="s">
        <v>159</v>
      </c>
      <c r="E60" s="32" t="s">
        <v>160</v>
      </c>
      <c r="F60" s="32" t="s">
        <v>45</v>
      </c>
      <c r="G60" s="32" t="s">
        <v>23</v>
      </c>
      <c r="H60" s="32" t="s">
        <v>69</v>
      </c>
      <c r="I60" s="30">
        <v>11</v>
      </c>
      <c r="J60" s="33">
        <v>10</v>
      </c>
      <c r="K60" s="33">
        <v>0</v>
      </c>
      <c r="L60" s="33">
        <v>0</v>
      </c>
      <c r="M60" s="33">
        <v>4</v>
      </c>
      <c r="N60" s="33">
        <v>7.5</v>
      </c>
      <c r="O60" s="33">
        <v>3</v>
      </c>
      <c r="P60" s="34">
        <f t="shared" si="0"/>
        <v>24.5</v>
      </c>
      <c r="Q60" s="37"/>
      <c r="R60" s="37"/>
    </row>
    <row r="61" spans="2:18" ht="12.75">
      <c r="B61" s="30">
        <v>51</v>
      </c>
      <c r="C61" s="31"/>
      <c r="D61" s="32" t="s">
        <v>161</v>
      </c>
      <c r="E61" s="32" t="s">
        <v>112</v>
      </c>
      <c r="F61" s="32" t="s">
        <v>162</v>
      </c>
      <c r="G61" s="32" t="s">
        <v>23</v>
      </c>
      <c r="H61" s="32" t="s">
        <v>69</v>
      </c>
      <c r="I61" s="31">
        <v>11</v>
      </c>
      <c r="J61" s="33">
        <v>6</v>
      </c>
      <c r="K61" s="33">
        <v>1</v>
      </c>
      <c r="L61" s="33">
        <v>0</v>
      </c>
      <c r="M61" s="33">
        <v>5</v>
      </c>
      <c r="N61" s="33">
        <v>6</v>
      </c>
      <c r="O61" s="33">
        <v>6</v>
      </c>
      <c r="P61" s="34">
        <f t="shared" si="0"/>
        <v>24</v>
      </c>
      <c r="Q61" s="37"/>
      <c r="R61" s="37"/>
    </row>
    <row r="62" spans="2:18" ht="12.75">
      <c r="B62" s="31">
        <v>52</v>
      </c>
      <c r="C62" s="31"/>
      <c r="D62" s="32" t="s">
        <v>163</v>
      </c>
      <c r="E62" s="32" t="s">
        <v>50</v>
      </c>
      <c r="F62" s="32" t="s">
        <v>142</v>
      </c>
      <c r="G62" s="32" t="s">
        <v>23</v>
      </c>
      <c r="H62" s="32" t="s">
        <v>38</v>
      </c>
      <c r="I62" s="31">
        <v>11</v>
      </c>
      <c r="J62" s="33">
        <v>7</v>
      </c>
      <c r="K62" s="33">
        <v>1.5</v>
      </c>
      <c r="L62" s="33">
        <v>0</v>
      </c>
      <c r="M62" s="33">
        <v>4</v>
      </c>
      <c r="N62" s="33">
        <v>7.5</v>
      </c>
      <c r="O62" s="33">
        <v>3.5</v>
      </c>
      <c r="P62" s="34">
        <f t="shared" si="0"/>
        <v>23.5</v>
      </c>
      <c r="Q62" s="37"/>
      <c r="R62" s="37"/>
    </row>
    <row r="63" spans="2:18" ht="12.75">
      <c r="B63" s="30">
        <v>53</v>
      </c>
      <c r="C63" s="31"/>
      <c r="D63" s="32" t="s">
        <v>164</v>
      </c>
      <c r="E63" s="32" t="s">
        <v>165</v>
      </c>
      <c r="F63" s="32" t="s">
        <v>166</v>
      </c>
      <c r="G63" s="32" t="s">
        <v>23</v>
      </c>
      <c r="H63" s="32" t="s">
        <v>167</v>
      </c>
      <c r="I63" s="31">
        <v>11</v>
      </c>
      <c r="J63" s="33">
        <v>10</v>
      </c>
      <c r="K63" s="33">
        <v>0</v>
      </c>
      <c r="L63" s="33">
        <v>0</v>
      </c>
      <c r="M63" s="40">
        <v>4</v>
      </c>
      <c r="N63" s="33">
        <v>5</v>
      </c>
      <c r="O63" s="33">
        <v>4.5</v>
      </c>
      <c r="P63" s="34">
        <f t="shared" si="0"/>
        <v>23.5</v>
      </c>
      <c r="Q63" s="37"/>
      <c r="R63" s="37"/>
    </row>
    <row r="64" spans="2:18" ht="12.75">
      <c r="B64" s="31">
        <v>54</v>
      </c>
      <c r="C64" s="31"/>
      <c r="D64" s="32" t="s">
        <v>168</v>
      </c>
      <c r="E64" s="32" t="s">
        <v>101</v>
      </c>
      <c r="F64" s="32" t="s">
        <v>169</v>
      </c>
      <c r="G64" s="32" t="s">
        <v>23</v>
      </c>
      <c r="H64" s="32" t="s">
        <v>46</v>
      </c>
      <c r="I64" s="31">
        <v>11</v>
      </c>
      <c r="J64" s="38">
        <v>12</v>
      </c>
      <c r="K64" s="38">
        <v>0</v>
      </c>
      <c r="L64" s="38">
        <v>4</v>
      </c>
      <c r="M64" s="38">
        <v>1</v>
      </c>
      <c r="N64" s="38">
        <v>4.5</v>
      </c>
      <c r="O64" s="38">
        <v>2</v>
      </c>
      <c r="P64" s="34">
        <f t="shared" si="0"/>
        <v>23.5</v>
      </c>
      <c r="Q64" s="37"/>
      <c r="R64" s="37"/>
    </row>
    <row r="65" spans="2:18" ht="12.75">
      <c r="B65" s="30">
        <v>55</v>
      </c>
      <c r="C65" s="31"/>
      <c r="D65" s="32" t="s">
        <v>170</v>
      </c>
      <c r="E65" s="32" t="s">
        <v>122</v>
      </c>
      <c r="F65" s="32" t="s">
        <v>171</v>
      </c>
      <c r="G65" s="32" t="s">
        <v>23</v>
      </c>
      <c r="H65" s="32" t="s">
        <v>172</v>
      </c>
      <c r="I65" s="31">
        <v>11</v>
      </c>
      <c r="J65" s="38">
        <v>10</v>
      </c>
      <c r="K65" s="38">
        <v>1</v>
      </c>
      <c r="L65" s="38">
        <v>0</v>
      </c>
      <c r="M65" s="38">
        <v>4</v>
      </c>
      <c r="N65" s="38">
        <v>6.5</v>
      </c>
      <c r="O65" s="38">
        <v>2</v>
      </c>
      <c r="P65" s="34">
        <f t="shared" si="0"/>
        <v>23.5</v>
      </c>
      <c r="Q65" s="37"/>
      <c r="R65" s="37"/>
    </row>
    <row r="66" spans="2:18" ht="12.75">
      <c r="B66" s="31">
        <v>56</v>
      </c>
      <c r="C66" s="31"/>
      <c r="D66" s="32" t="s">
        <v>173</v>
      </c>
      <c r="E66" s="32" t="s">
        <v>96</v>
      </c>
      <c r="F66" s="32" t="s">
        <v>174</v>
      </c>
      <c r="G66" s="32" t="s">
        <v>23</v>
      </c>
      <c r="H66" s="32" t="s">
        <v>79</v>
      </c>
      <c r="I66" s="31">
        <v>11</v>
      </c>
      <c r="J66" s="38">
        <v>5</v>
      </c>
      <c r="K66" s="38">
        <v>0</v>
      </c>
      <c r="L66" s="38">
        <v>0</v>
      </c>
      <c r="M66" s="38">
        <v>6</v>
      </c>
      <c r="N66" s="38">
        <v>7.5</v>
      </c>
      <c r="O66" s="38">
        <v>3.5</v>
      </c>
      <c r="P66" s="34">
        <f t="shared" si="0"/>
        <v>22</v>
      </c>
      <c r="Q66" s="37"/>
      <c r="R66" s="37"/>
    </row>
    <row r="67" spans="2:18" ht="12.75">
      <c r="B67" s="30">
        <v>57</v>
      </c>
      <c r="C67" s="31"/>
      <c r="D67" s="32" t="s">
        <v>175</v>
      </c>
      <c r="E67" s="32" t="s">
        <v>50</v>
      </c>
      <c r="F67" s="32" t="s">
        <v>142</v>
      </c>
      <c r="G67" s="32" t="s">
        <v>23</v>
      </c>
      <c r="H67" s="32" t="s">
        <v>176</v>
      </c>
      <c r="I67" s="30">
        <v>11</v>
      </c>
      <c r="J67" s="38">
        <v>7</v>
      </c>
      <c r="K67" s="38">
        <v>0</v>
      </c>
      <c r="L67" s="38">
        <v>0</v>
      </c>
      <c r="M67" s="38">
        <v>3</v>
      </c>
      <c r="N67" s="38">
        <v>7.5</v>
      </c>
      <c r="O67" s="38">
        <v>4</v>
      </c>
      <c r="P67" s="34">
        <f t="shared" si="0"/>
        <v>21.5</v>
      </c>
      <c r="Q67" s="37"/>
      <c r="R67" s="37"/>
    </row>
    <row r="68" spans="2:18" ht="12.75">
      <c r="B68" s="31">
        <v>58</v>
      </c>
      <c r="C68" s="31"/>
      <c r="D68" s="32" t="s">
        <v>177</v>
      </c>
      <c r="E68" s="32" t="s">
        <v>116</v>
      </c>
      <c r="F68" s="32" t="s">
        <v>104</v>
      </c>
      <c r="G68" s="32" t="s">
        <v>23</v>
      </c>
      <c r="H68" s="32" t="s">
        <v>57</v>
      </c>
      <c r="I68" s="31">
        <v>11</v>
      </c>
      <c r="J68" s="38">
        <v>6</v>
      </c>
      <c r="K68" s="38">
        <v>0.5</v>
      </c>
      <c r="L68" s="38">
        <v>0</v>
      </c>
      <c r="M68" s="38">
        <v>4</v>
      </c>
      <c r="N68" s="38">
        <v>7.5</v>
      </c>
      <c r="O68" s="38">
        <v>3</v>
      </c>
      <c r="P68" s="34">
        <f t="shared" si="0"/>
        <v>21</v>
      </c>
      <c r="Q68" s="37"/>
      <c r="R68" s="37"/>
    </row>
    <row r="69" spans="2:18" ht="12.75">
      <c r="B69" s="30">
        <v>59</v>
      </c>
      <c r="C69" s="31"/>
      <c r="D69" s="32" t="s">
        <v>178</v>
      </c>
      <c r="E69" s="32" t="s">
        <v>108</v>
      </c>
      <c r="F69" s="32" t="s">
        <v>151</v>
      </c>
      <c r="G69" s="32" t="s">
        <v>23</v>
      </c>
      <c r="H69" s="32" t="s">
        <v>42</v>
      </c>
      <c r="I69" s="30">
        <v>11</v>
      </c>
      <c r="J69" s="38">
        <v>8</v>
      </c>
      <c r="K69" s="38">
        <v>0</v>
      </c>
      <c r="L69" s="38">
        <v>0</v>
      </c>
      <c r="M69" s="38">
        <v>3</v>
      </c>
      <c r="N69" s="38">
        <v>6.5</v>
      </c>
      <c r="O69" s="38">
        <v>3.5</v>
      </c>
      <c r="P69" s="34">
        <f t="shared" si="0"/>
        <v>21</v>
      </c>
      <c r="Q69" s="37"/>
      <c r="R69" s="37"/>
    </row>
    <row r="70" spans="2:18" ht="12.75">
      <c r="B70" s="31">
        <v>60</v>
      </c>
      <c r="C70" s="31"/>
      <c r="D70" s="32" t="s">
        <v>179</v>
      </c>
      <c r="E70" s="32" t="s">
        <v>180</v>
      </c>
      <c r="F70" s="32" t="s">
        <v>45</v>
      </c>
      <c r="G70" s="32" t="s">
        <v>23</v>
      </c>
      <c r="H70" s="32" t="s">
        <v>181</v>
      </c>
      <c r="I70" s="30">
        <v>11</v>
      </c>
      <c r="J70" s="38">
        <v>6</v>
      </c>
      <c r="K70" s="38">
        <v>0</v>
      </c>
      <c r="L70" s="38">
        <v>0</v>
      </c>
      <c r="M70" s="38">
        <v>7</v>
      </c>
      <c r="N70" s="38">
        <v>6.5</v>
      </c>
      <c r="O70" s="38">
        <v>1.5</v>
      </c>
      <c r="P70" s="34">
        <f t="shared" si="0"/>
        <v>21</v>
      </c>
      <c r="Q70" s="37"/>
      <c r="R70" s="37"/>
    </row>
    <row r="71" spans="2:18" ht="12.75">
      <c r="B71" s="30">
        <v>61</v>
      </c>
      <c r="C71" s="31"/>
      <c r="D71" s="32" t="s">
        <v>182</v>
      </c>
      <c r="E71" s="32" t="s">
        <v>96</v>
      </c>
      <c r="F71" s="32" t="s">
        <v>37</v>
      </c>
      <c r="G71" s="32" t="s">
        <v>23</v>
      </c>
      <c r="H71" s="32" t="s">
        <v>183</v>
      </c>
      <c r="I71" s="30">
        <v>11</v>
      </c>
      <c r="J71" s="38">
        <v>9</v>
      </c>
      <c r="K71" s="38">
        <v>0</v>
      </c>
      <c r="L71" s="38">
        <v>0</v>
      </c>
      <c r="M71" s="38">
        <v>4</v>
      </c>
      <c r="N71" s="38">
        <v>7.5</v>
      </c>
      <c r="O71" s="38">
        <v>0.5</v>
      </c>
      <c r="P71" s="34">
        <f t="shared" si="0"/>
        <v>21</v>
      </c>
      <c r="Q71" s="37"/>
      <c r="R71" s="37"/>
    </row>
    <row r="72" spans="2:18" ht="12.75">
      <c r="B72" s="31">
        <v>62</v>
      </c>
      <c r="C72" s="31"/>
      <c r="D72" s="32" t="s">
        <v>184</v>
      </c>
      <c r="E72" s="32" t="s">
        <v>116</v>
      </c>
      <c r="F72" s="32" t="s">
        <v>45</v>
      </c>
      <c r="G72" s="32" t="s">
        <v>23</v>
      </c>
      <c r="H72" s="32" t="s">
        <v>146</v>
      </c>
      <c r="I72" s="30">
        <v>11</v>
      </c>
      <c r="J72" s="38">
        <v>9</v>
      </c>
      <c r="K72" s="38">
        <v>0</v>
      </c>
      <c r="L72" s="38">
        <v>0</v>
      </c>
      <c r="M72" s="38">
        <v>5</v>
      </c>
      <c r="N72" s="38">
        <v>6.5</v>
      </c>
      <c r="O72" s="38">
        <v>0</v>
      </c>
      <c r="P72" s="34">
        <f t="shared" si="0"/>
        <v>20.5</v>
      </c>
      <c r="Q72" s="37"/>
      <c r="R72" s="37"/>
    </row>
    <row r="73" spans="2:18" ht="12.75">
      <c r="B73" s="30">
        <v>63</v>
      </c>
      <c r="C73" s="31"/>
      <c r="D73" s="32" t="s">
        <v>185</v>
      </c>
      <c r="E73" s="32" t="s">
        <v>186</v>
      </c>
      <c r="F73" s="32" t="s">
        <v>156</v>
      </c>
      <c r="G73" s="32" t="s">
        <v>23</v>
      </c>
      <c r="H73" s="32" t="s">
        <v>181</v>
      </c>
      <c r="I73" s="30">
        <v>11</v>
      </c>
      <c r="J73" s="33">
        <v>9</v>
      </c>
      <c r="K73" s="33">
        <v>0</v>
      </c>
      <c r="L73" s="33">
        <v>0</v>
      </c>
      <c r="M73" s="33">
        <v>4</v>
      </c>
      <c r="N73" s="33">
        <v>7</v>
      </c>
      <c r="O73" s="33">
        <v>0</v>
      </c>
      <c r="P73" s="34">
        <f t="shared" si="0"/>
        <v>20</v>
      </c>
      <c r="Q73" s="37"/>
      <c r="R73" s="37"/>
    </row>
    <row r="74" spans="2:18" ht="12.75">
      <c r="B74" s="31">
        <v>64</v>
      </c>
      <c r="C74" s="31"/>
      <c r="D74" s="32" t="s">
        <v>187</v>
      </c>
      <c r="E74" s="32" t="s">
        <v>188</v>
      </c>
      <c r="F74" s="32" t="s">
        <v>82</v>
      </c>
      <c r="G74" s="32" t="s">
        <v>23</v>
      </c>
      <c r="H74" s="32" t="s">
        <v>118</v>
      </c>
      <c r="I74" s="31">
        <v>11</v>
      </c>
      <c r="J74" s="38">
        <v>10</v>
      </c>
      <c r="K74" s="38">
        <v>0</v>
      </c>
      <c r="L74" s="38">
        <v>0</v>
      </c>
      <c r="M74" s="38">
        <v>3</v>
      </c>
      <c r="N74" s="38">
        <v>7</v>
      </c>
      <c r="O74" s="38">
        <v>0</v>
      </c>
      <c r="P74" s="34">
        <f t="shared" si="0"/>
        <v>20</v>
      </c>
      <c r="Q74" s="37"/>
      <c r="R74" s="37"/>
    </row>
    <row r="75" spans="2:18" ht="12.75">
      <c r="B75" s="30">
        <v>65</v>
      </c>
      <c r="C75" s="31"/>
      <c r="D75" s="32" t="s">
        <v>189</v>
      </c>
      <c r="E75" s="32" t="s">
        <v>190</v>
      </c>
      <c r="F75" s="32" t="s">
        <v>191</v>
      </c>
      <c r="G75" s="32" t="s">
        <v>23</v>
      </c>
      <c r="H75" s="32" t="s">
        <v>183</v>
      </c>
      <c r="I75" s="30">
        <v>11</v>
      </c>
      <c r="J75" s="38">
        <v>4</v>
      </c>
      <c r="K75" s="38">
        <v>1</v>
      </c>
      <c r="L75" s="38">
        <v>0</v>
      </c>
      <c r="M75" s="38">
        <v>4</v>
      </c>
      <c r="N75" s="38">
        <v>7</v>
      </c>
      <c r="O75" s="38">
        <v>1.5</v>
      </c>
      <c r="P75" s="34">
        <f t="shared" si="0"/>
        <v>17.5</v>
      </c>
      <c r="Q75" s="37"/>
      <c r="R75" s="37"/>
    </row>
    <row r="76" spans="2:18" ht="12.75">
      <c r="B76" s="31">
        <v>66</v>
      </c>
      <c r="C76" s="31"/>
      <c r="D76" s="32" t="s">
        <v>192</v>
      </c>
      <c r="E76" s="32" t="s">
        <v>193</v>
      </c>
      <c r="F76" s="32" t="s">
        <v>151</v>
      </c>
      <c r="G76" s="32" t="s">
        <v>23</v>
      </c>
      <c r="H76" s="32" t="s">
        <v>194</v>
      </c>
      <c r="I76" s="30">
        <v>11</v>
      </c>
      <c r="J76" s="38">
        <v>7</v>
      </c>
      <c r="K76" s="38">
        <v>0</v>
      </c>
      <c r="L76" s="38">
        <v>0</v>
      </c>
      <c r="M76" s="38">
        <v>5</v>
      </c>
      <c r="N76" s="38">
        <v>5</v>
      </c>
      <c r="O76" s="38">
        <v>0</v>
      </c>
      <c r="P76" s="34">
        <f t="shared" si="0"/>
        <v>17</v>
      </c>
      <c r="Q76" s="37"/>
      <c r="R76" s="37"/>
    </row>
    <row r="77" spans="2:18" ht="12.75">
      <c r="B77" s="30">
        <v>67</v>
      </c>
      <c r="C77" s="31"/>
      <c r="D77" s="32" t="s">
        <v>195</v>
      </c>
      <c r="E77" s="32" t="s">
        <v>96</v>
      </c>
      <c r="F77" s="32" t="s">
        <v>27</v>
      </c>
      <c r="G77" s="32" t="s">
        <v>23</v>
      </c>
      <c r="H77" s="32" t="s">
        <v>72</v>
      </c>
      <c r="I77" s="30">
        <v>11</v>
      </c>
      <c r="J77" s="38">
        <v>6</v>
      </c>
      <c r="K77" s="38">
        <v>0</v>
      </c>
      <c r="L77" s="38">
        <v>0</v>
      </c>
      <c r="M77" s="38">
        <v>0</v>
      </c>
      <c r="N77" s="38">
        <v>6.5</v>
      </c>
      <c r="O77" s="38">
        <v>4.5</v>
      </c>
      <c r="P77" s="34">
        <f t="shared" si="0"/>
        <v>17</v>
      </c>
      <c r="Q77" s="37"/>
      <c r="R77" s="37"/>
    </row>
    <row r="78" spans="2:18" ht="12.75">
      <c r="B78" s="31">
        <v>68</v>
      </c>
      <c r="C78" s="31"/>
      <c r="D78" s="32" t="s">
        <v>196</v>
      </c>
      <c r="E78" s="32" t="s">
        <v>116</v>
      </c>
      <c r="F78" s="32" t="s">
        <v>145</v>
      </c>
      <c r="G78" s="32" t="s">
        <v>23</v>
      </c>
      <c r="H78" s="32" t="s">
        <v>65</v>
      </c>
      <c r="I78" s="31">
        <v>11</v>
      </c>
      <c r="J78" s="33">
        <v>8</v>
      </c>
      <c r="K78" s="33">
        <v>0</v>
      </c>
      <c r="L78" s="33">
        <v>0</v>
      </c>
      <c r="M78" s="33">
        <v>0</v>
      </c>
      <c r="N78" s="33">
        <v>6</v>
      </c>
      <c r="O78" s="33">
        <v>2.5</v>
      </c>
      <c r="P78" s="34">
        <f t="shared" si="0"/>
        <v>16.5</v>
      </c>
      <c r="Q78" s="37"/>
      <c r="R78" s="37"/>
    </row>
    <row r="79" spans="2:18" ht="12.75">
      <c r="B79" s="30">
        <v>69</v>
      </c>
      <c r="C79" s="31"/>
      <c r="D79" s="32" t="s">
        <v>197</v>
      </c>
      <c r="E79" s="32" t="s">
        <v>198</v>
      </c>
      <c r="F79" s="32" t="s">
        <v>45</v>
      </c>
      <c r="G79" s="32" t="s">
        <v>23</v>
      </c>
      <c r="H79" s="32" t="s">
        <v>181</v>
      </c>
      <c r="I79" s="31">
        <v>11</v>
      </c>
      <c r="J79" s="38">
        <v>6</v>
      </c>
      <c r="K79" s="38">
        <v>0</v>
      </c>
      <c r="L79" s="38">
        <v>0</v>
      </c>
      <c r="M79" s="38">
        <v>2</v>
      </c>
      <c r="N79" s="38">
        <v>6.5</v>
      </c>
      <c r="O79" s="38">
        <v>0</v>
      </c>
      <c r="P79" s="34">
        <f t="shared" si="0"/>
        <v>14.5</v>
      </c>
      <c r="Q79" s="37"/>
      <c r="R79" s="37"/>
    </row>
    <row r="82" spans="3:7" ht="12.75">
      <c r="C82" t="s">
        <v>199</v>
      </c>
      <c r="E82" s="178" t="s">
        <v>200</v>
      </c>
      <c r="F82" s="178"/>
      <c r="G82" s="178"/>
    </row>
    <row r="83" ht="12.75">
      <c r="E83" s="41" t="s">
        <v>201</v>
      </c>
    </row>
    <row r="84" spans="3:6" ht="12.75">
      <c r="C84" s="178" t="s">
        <v>202</v>
      </c>
      <c r="D84" s="178"/>
      <c r="E84" s="178" t="s">
        <v>203</v>
      </c>
      <c r="F84" s="178"/>
    </row>
    <row r="85" spans="5:6" ht="12.75">
      <c r="E85" s="178" t="s">
        <v>204</v>
      </c>
      <c r="F85" s="178"/>
    </row>
    <row r="86" spans="5:6" ht="12.75">
      <c r="E86" s="178" t="s">
        <v>205</v>
      </c>
      <c r="F86" s="178"/>
    </row>
    <row r="87" spans="5:6" ht="12.75">
      <c r="E87" s="178" t="s">
        <v>206</v>
      </c>
      <c r="F87" s="178"/>
    </row>
    <row r="88" spans="5:6" ht="12.75">
      <c r="E88" s="178" t="s">
        <v>207</v>
      </c>
      <c r="F88" s="178"/>
    </row>
    <row r="89" spans="5:6" ht="12.75">
      <c r="E89" s="178" t="s">
        <v>208</v>
      </c>
      <c r="F89" s="178"/>
    </row>
    <row r="90" spans="5:6" ht="12.75">
      <c r="E90" s="178" t="s">
        <v>209</v>
      </c>
      <c r="F90" s="178"/>
    </row>
  </sheetData>
  <sheetProtection selectLockedCells="1" selectUnlockedCells="1"/>
  <mergeCells count="17">
    <mergeCell ref="C84:D84"/>
    <mergeCell ref="E84:F84"/>
    <mergeCell ref="E85:F85"/>
    <mergeCell ref="A1:R1"/>
    <mergeCell ref="A2:R2"/>
    <mergeCell ref="B3:E3"/>
    <mergeCell ref="B4:F4"/>
    <mergeCell ref="G4:H4"/>
    <mergeCell ref="B5:E5"/>
    <mergeCell ref="E86:F86"/>
    <mergeCell ref="E87:F87"/>
    <mergeCell ref="E88:F88"/>
    <mergeCell ref="E89:F89"/>
    <mergeCell ref="E90:F90"/>
    <mergeCell ref="G7:R7"/>
    <mergeCell ref="G8:R8"/>
    <mergeCell ref="E82:G82"/>
  </mergeCells>
  <dataValidations count="1">
    <dataValidation allowBlank="1" showErrorMessage="1" sqref="D10:F10 H10 B11 I12 B13 B15 I15:I20 B17 B19 B21 I22 B23 B25 I26 B27 I28:I29 B29 B31 I31:I32 B33 I34:I37 B35 B37 B39 I39:I40 B41 B43 I43 B45 B47 I47 B49 B51 I52 B53 B55 I56 B57 I58 B59 I60 B61 B63 B65 B67 I67 B69 I69:I73 B71 B73 B75 I75:I77 B77 B79">
      <formula1>0</formula1>
      <formula2>0</formula2>
    </dataValidation>
  </dataValidations>
  <printOptions/>
  <pageMargins left="0.3937007874015748" right="0.1968503937007874" top="0.3937007874015748" bottom="0.3937007874015748" header="0.5118110236220472" footer="0.5118110236220472"/>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kab214</dc:creator>
  <cp:keywords/>
  <dc:description/>
  <cp:lastModifiedBy>Евгений</cp:lastModifiedBy>
  <cp:lastPrinted>2023-11-16T10:00:19Z</cp:lastPrinted>
  <dcterms:created xsi:type="dcterms:W3CDTF">2023-11-16T10:00:41Z</dcterms:created>
  <dcterms:modified xsi:type="dcterms:W3CDTF">2023-11-20T13:00:33Z</dcterms:modified>
  <cp:category/>
  <cp:version/>
  <cp:contentType/>
  <cp:contentStatus/>
</cp:coreProperties>
</file>