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460" windowWidth="18210" windowHeight="8640" activeTab="3"/>
  </bookViews>
  <sheets>
    <sheet name="обществознание 7" sheetId="1" r:id="rId1"/>
    <sheet name="обществознание 8" sheetId="2" r:id="rId2"/>
    <sheet name="обществознание 9" sheetId="3" r:id="rId3"/>
    <sheet name="обществознание 10" sheetId="4" r:id="rId4"/>
  </sheets>
  <externalReferences>
    <externalReference r:id="rId7"/>
    <externalReference r:id="rId8"/>
  </externalReferences>
  <definedNames>
    <definedName name="school_type" localSheetId="3">#REF!</definedName>
    <definedName name="school_type" localSheetId="2">#REF!</definedName>
    <definedName name="school_type">#REF!</definedName>
  </definedNames>
  <calcPr fullCalcOnLoad="1"/>
</workbook>
</file>

<file path=xl/sharedStrings.xml><?xml version="1.0" encoding="utf-8"?>
<sst xmlns="http://schemas.openxmlformats.org/spreadsheetml/2006/main" count="3213" uniqueCount="715">
  <si>
    <t>№ п/п</t>
  </si>
  <si>
    <t>Фамилия</t>
  </si>
  <si>
    <t>Имя</t>
  </si>
  <si>
    <t>Отчество</t>
  </si>
  <si>
    <t xml:space="preserve">Председатель жюри:                                </t>
  </si>
  <si>
    <t>Члены жюри:</t>
  </si>
  <si>
    <t>Максимальное количество баллов:</t>
  </si>
  <si>
    <t>ПРОТОКОЛ</t>
  </si>
  <si>
    <t>Муниципальный район</t>
  </si>
  <si>
    <t>Секретарь:</t>
  </si>
  <si>
    <t>Класс</t>
  </si>
  <si>
    <t xml:space="preserve">Предмет олимпиады:  </t>
  </si>
  <si>
    <t xml:space="preserve">Возрастная параллель (класс): </t>
  </si>
  <si>
    <t xml:space="preserve">Дата проведения: </t>
  </si>
  <si>
    <t>Сокращенное название ОУ учащегося</t>
  </si>
  <si>
    <t>Муниципалитет: город Омск</t>
  </si>
  <si>
    <t>Задания</t>
  </si>
  <si>
    <t>Образовательная организация: БОУ ДО г. Омска "ЦТРиГО "Перспектива"</t>
  </si>
  <si>
    <t xml:space="preserve">Итого </t>
  </si>
  <si>
    <t>Екатерина</t>
  </si>
  <si>
    <t>Максимовна</t>
  </si>
  <si>
    <t>Александр</t>
  </si>
  <si>
    <t>Владимирович</t>
  </si>
  <si>
    <t>Алексеевич</t>
  </si>
  <si>
    <t>Артём</t>
  </si>
  <si>
    <t>Дарья</t>
  </si>
  <si>
    <t>Евгеньевна</t>
  </si>
  <si>
    <t>Полина</t>
  </si>
  <si>
    <t>Алексеевна</t>
  </si>
  <si>
    <t>Валерия</t>
  </si>
  <si>
    <t>Игоревна</t>
  </si>
  <si>
    <t>Аристов</t>
  </si>
  <si>
    <t>Артем</t>
  </si>
  <si>
    <t>Сергеевич</t>
  </si>
  <si>
    <t>Елизавета</t>
  </si>
  <si>
    <t>Арина</t>
  </si>
  <si>
    <t>Кирилл</t>
  </si>
  <si>
    <t>Софья</t>
  </si>
  <si>
    <t>Михаил</t>
  </si>
  <si>
    <t>Андрей</t>
  </si>
  <si>
    <t>Козлов</t>
  </si>
  <si>
    <t>Кузнецов</t>
  </si>
  <si>
    <t>Михайлович</t>
  </si>
  <si>
    <t>Сергеевна</t>
  </si>
  <si>
    <t>Андреевна</t>
  </si>
  <si>
    <t>Илья</t>
  </si>
  <si>
    <t>Олегович</t>
  </si>
  <si>
    <t>Смирнова</t>
  </si>
  <si>
    <t>Александра</t>
  </si>
  <si>
    <t>Денисовна</t>
  </si>
  <si>
    <t>Дмитриевна</t>
  </si>
  <si>
    <t>Александровна</t>
  </si>
  <si>
    <t>Шестакова</t>
  </si>
  <si>
    <t>Владимировна</t>
  </si>
  <si>
    <t>Ивановна</t>
  </si>
  <si>
    <t>Мария</t>
  </si>
  <si>
    <t>Максим</t>
  </si>
  <si>
    <t>Альбина</t>
  </si>
  <si>
    <t>Владиславовна</t>
  </si>
  <si>
    <t>Золотов</t>
  </si>
  <si>
    <t>Тимофей</t>
  </si>
  <si>
    <t>Евгеньевич</t>
  </si>
  <si>
    <t>Руслановна</t>
  </si>
  <si>
    <t>Алексей</t>
  </si>
  <si>
    <t>Никита</t>
  </si>
  <si>
    <t>Колодницкая</t>
  </si>
  <si>
    <t>Эвелина</t>
  </si>
  <si>
    <t>Константиновна</t>
  </si>
  <si>
    <t>Торопова</t>
  </si>
  <si>
    <t>Вячеславович</t>
  </si>
  <si>
    <t>Анна</t>
  </si>
  <si>
    <t>БОУ г. Омска "Лицей №92"</t>
  </si>
  <si>
    <t>БОУ г. Омска "Гимназия №62"</t>
  </si>
  <si>
    <t>БОУ г. Омска "Гимназия №84"</t>
  </si>
  <si>
    <t>БОУ г. Омска "Средняя общеобразовательная школа №81"</t>
  </si>
  <si>
    <t>БОУ г.Омска "Лицей №66"</t>
  </si>
  <si>
    <t>АНПОО "МАНО"</t>
  </si>
  <si>
    <t>БОУ г. Омска "Лицей №137"</t>
  </si>
  <si>
    <t>БОУ г.Омска "Лицей 54"</t>
  </si>
  <si>
    <t>БОУ г. Омска "Гимназия №150"</t>
  </si>
  <si>
    <t>БОУ г. Омска "Гимназия №85"</t>
  </si>
  <si>
    <t>БОУ г. Омска "Средняя общеобразовательная школа №99 с углубленным изучением отдельных предметов"</t>
  </si>
  <si>
    <t>БОУ г. Омска " Гимназия 140"</t>
  </si>
  <si>
    <t>БОУ г.Омска "Инженерно-технологический лицей №25"</t>
  </si>
  <si>
    <t>БОУ г. Омска "Средняя общеобразовательная школа №142"</t>
  </si>
  <si>
    <t>БОУ г.Омска "Средняя общеобразовательная школа №38 с углубленным изучением отдельных предметов"</t>
  </si>
  <si>
    <t>БОУ ОО "МОЦРО №117"</t>
  </si>
  <si>
    <t>город Омск</t>
  </si>
  <si>
    <t xml:space="preserve"> оценивания работ участников муниципального  этапа всероссийской олимпиады школьников 2021/22 учебного года по обществознанию 7 класс                                                  </t>
  </si>
  <si>
    <t>Найденко</t>
  </si>
  <si>
    <t>Эдуард</t>
  </si>
  <si>
    <t>Мутагарова</t>
  </si>
  <si>
    <t>Николь</t>
  </si>
  <si>
    <t>Ришадовна</t>
  </si>
  <si>
    <t>Андреевич</t>
  </si>
  <si>
    <t>Петрушкина</t>
  </si>
  <si>
    <t>Алиса</t>
  </si>
  <si>
    <t>Яна</t>
  </si>
  <si>
    <t>Тимонина</t>
  </si>
  <si>
    <t>София</t>
  </si>
  <si>
    <t>Павловна</t>
  </si>
  <si>
    <t>Загаров</t>
  </si>
  <si>
    <t>Павел</t>
  </si>
  <si>
    <t>Арсений</t>
  </si>
  <si>
    <t>Косач</t>
  </si>
  <si>
    <t>Бантуш</t>
  </si>
  <si>
    <t>Артуровна</t>
  </si>
  <si>
    <t>Белобородов</t>
  </si>
  <si>
    <t>Еликпаева</t>
  </si>
  <si>
    <t>Самира</t>
  </si>
  <si>
    <t>Жаслановна</t>
  </si>
  <si>
    <t>Васильчук</t>
  </si>
  <si>
    <t>Ольга</t>
  </si>
  <si>
    <t>Ильинична</t>
  </si>
  <si>
    <t>Ткаченко</t>
  </si>
  <si>
    <t>Малыгина</t>
  </si>
  <si>
    <t>Мирославовна</t>
  </si>
  <si>
    <t>Кубрина</t>
  </si>
  <si>
    <t>Пергун</t>
  </si>
  <si>
    <t>Татьяна</t>
  </si>
  <si>
    <t>Колганова</t>
  </si>
  <si>
    <t>Диана</t>
  </si>
  <si>
    <t>Эдуардовна</t>
  </si>
  <si>
    <t>Карпова</t>
  </si>
  <si>
    <t>Дмитрий</t>
  </si>
  <si>
    <t>Ведрицкий</t>
  </si>
  <si>
    <t>Егор</t>
  </si>
  <si>
    <t>Игоревич</t>
  </si>
  <si>
    <t>Патлина</t>
  </si>
  <si>
    <t>Плетенкина</t>
  </si>
  <si>
    <t>Миллер</t>
  </si>
  <si>
    <t>Степаненко</t>
  </si>
  <si>
    <t>Ирина</t>
  </si>
  <si>
    <t>Марина</t>
  </si>
  <si>
    <t>Цурова</t>
  </si>
  <si>
    <t>Бехтерева</t>
  </si>
  <si>
    <t>Ангелина</t>
  </si>
  <si>
    <t>Мухина</t>
  </si>
  <si>
    <t>Горючкина</t>
  </si>
  <si>
    <t>Вероника</t>
  </si>
  <si>
    <t>Низовцева</t>
  </si>
  <si>
    <t>Сафонов</t>
  </si>
  <si>
    <t>Макасеева</t>
  </si>
  <si>
    <t>Позыгун</t>
  </si>
  <si>
    <t>Евгений</t>
  </si>
  <si>
    <t>Романович</t>
  </si>
  <si>
    <t>Везментинова</t>
  </si>
  <si>
    <t>Романова</t>
  </si>
  <si>
    <t>Аркатова</t>
  </si>
  <si>
    <t>Пецевич</t>
  </si>
  <si>
    <t>Меженная</t>
  </si>
  <si>
    <t>Сёмин</t>
  </si>
  <si>
    <t>Юрьевич</t>
  </si>
  <si>
    <t>Золкина</t>
  </si>
  <si>
    <t>Михайловна</t>
  </si>
  <si>
    <t>Сонина</t>
  </si>
  <si>
    <t>Татарчук</t>
  </si>
  <si>
    <t>Ярослав</t>
  </si>
  <si>
    <t>Валерьевич</t>
  </si>
  <si>
    <t>Рубцов</t>
  </si>
  <si>
    <t>Шамшиев</t>
  </si>
  <si>
    <t>Саян</t>
  </si>
  <si>
    <t>Арманович</t>
  </si>
  <si>
    <t>Харчик</t>
  </si>
  <si>
    <t>Олеговна</t>
  </si>
  <si>
    <t>Корниенко</t>
  </si>
  <si>
    <t>Виталий</t>
  </si>
  <si>
    <t>Терещенко</t>
  </si>
  <si>
    <t>Куликаева</t>
  </si>
  <si>
    <t>Козленко</t>
  </si>
  <si>
    <t>Викторович</t>
  </si>
  <si>
    <t>Баторгин</t>
  </si>
  <si>
    <t>Дубровин</t>
  </si>
  <si>
    <t>Митрошина</t>
  </si>
  <si>
    <t>Бондарев</t>
  </si>
  <si>
    <t>Севастьянов</t>
  </si>
  <si>
    <t>Семкова</t>
  </si>
  <si>
    <t>Виолетта</t>
  </si>
  <si>
    <t>Фоломеев</t>
  </si>
  <si>
    <t>Москвина</t>
  </si>
  <si>
    <t>Черныш</t>
  </si>
  <si>
    <t>Рябцева</t>
  </si>
  <si>
    <t>Курашвили</t>
  </si>
  <si>
    <t>Давид</t>
  </si>
  <si>
    <t>нет</t>
  </si>
  <si>
    <t>Артамонова</t>
  </si>
  <si>
    <t>Смычков</t>
  </si>
  <si>
    <t>Ткачева</t>
  </si>
  <si>
    <t>Пасько</t>
  </si>
  <si>
    <t>Пасаженникова</t>
  </si>
  <si>
    <t>Артемовна</t>
  </si>
  <si>
    <t>БОУ г. Омска "Гимназия №19"</t>
  </si>
  <si>
    <t>БОУ города Омска "Лицей №64"</t>
  </si>
  <si>
    <t>БОУ г. Омска "Средняя общеобразовательная школа №37"</t>
  </si>
  <si>
    <t>БОУ г. Омска "Лицей БИТ"</t>
  </si>
  <si>
    <t>БОУ г.Омска "Средняя общеобразовательная школа №53"</t>
  </si>
  <si>
    <t>БОУ г. Омска "Лицей №145"</t>
  </si>
  <si>
    <t>БОУ г. Омска "Средняя общеобразовательная школа №135 им. А.П. Дмитриева"</t>
  </si>
  <si>
    <t>БОУ г. Омска "Средняя общеобразовательная школа №72 с углубленным изучением отдельных предметов"</t>
  </si>
  <si>
    <t>БОУ г. Омска "Средняя общеобразовательная школа №77"</t>
  </si>
  <si>
    <t>БОУ г. Омска "Гимназия №115"</t>
  </si>
  <si>
    <t>БОУ г. Омска "Средняя общеобразовательная школа №144"</t>
  </si>
  <si>
    <t>БОУ г. Омска "Гимназия №69 им. Чередова И.М."</t>
  </si>
  <si>
    <t>БОУ г. Омска "Средняя общеобразовательная школа №94"</t>
  </si>
  <si>
    <t>БОУ г. Омска "Средняя общеобразовательная школа №17"</t>
  </si>
  <si>
    <t>БОУ г. Омска "Средняя общеобразовательная школа №78"</t>
  </si>
  <si>
    <t>общество</t>
  </si>
  <si>
    <t xml:space="preserve">Бояркин Валерий Олегович </t>
  </si>
  <si>
    <t>Кимстачев Станислав Юрьевич</t>
  </si>
  <si>
    <t>Хвостова Галина Валерьевна</t>
  </si>
  <si>
    <t>Василевский Александр Юрьевич</t>
  </si>
  <si>
    <t>Лобова Ирина Васильевна</t>
  </si>
  <si>
    <t>Нагайбаева Гульмира Каировна</t>
  </si>
  <si>
    <t>Касимова Алия Аскербековна</t>
  </si>
  <si>
    <t>Савинская Ольга Алексеевна</t>
  </si>
  <si>
    <t>1,5</t>
  </si>
  <si>
    <t>1</t>
  </si>
  <si>
    <t>0</t>
  </si>
  <si>
    <t>2</t>
  </si>
  <si>
    <t>3</t>
  </si>
  <si>
    <t>4</t>
  </si>
  <si>
    <t>5</t>
  </si>
  <si>
    <t>2,5</t>
  </si>
  <si>
    <t>6</t>
  </si>
  <si>
    <t>7</t>
  </si>
  <si>
    <t>8</t>
  </si>
  <si>
    <t>9</t>
  </si>
  <si>
    <t>0,5</t>
  </si>
  <si>
    <t>10</t>
  </si>
  <si>
    <t>3,5</t>
  </si>
  <si>
    <t>4,5</t>
  </si>
  <si>
    <t>Место</t>
  </si>
  <si>
    <t>Тип диплома (победитель/ призер)</t>
  </si>
  <si>
    <t>Победитель</t>
  </si>
  <si>
    <t>Призер</t>
  </si>
  <si>
    <t>Участник</t>
  </si>
  <si>
    <t xml:space="preserve"> оценивания работ участников муниципального  этапа всероссийской олимпиады школьников 2021/22 учебного года _по обществознанию_____________________в __8_____ классе                                                      </t>
  </si>
  <si>
    <t>Муниципалитет:</t>
  </si>
  <si>
    <t>Образовательная организация:</t>
  </si>
  <si>
    <t>8 класс</t>
  </si>
  <si>
    <t>Шифр</t>
  </si>
  <si>
    <t>Итоговый балл</t>
  </si>
  <si>
    <t>Рейтинг (место)</t>
  </si>
  <si>
    <t xml:space="preserve">Тип диплома </t>
  </si>
  <si>
    <t>Капустина</t>
  </si>
  <si>
    <t xml:space="preserve">город Омск </t>
  </si>
  <si>
    <t>БОУ г. Омска "Лицей №74"</t>
  </si>
  <si>
    <t>победитель</t>
  </si>
  <si>
    <t>Тачаева</t>
  </si>
  <si>
    <t>Таисия</t>
  </si>
  <si>
    <t>призер</t>
  </si>
  <si>
    <t>Осиновский</t>
  </si>
  <si>
    <t>Роман</t>
  </si>
  <si>
    <t>Дмитриевич</t>
  </si>
  <si>
    <t>Пенкина</t>
  </si>
  <si>
    <t>БОУ  ОО"МОЦРО" №117</t>
  </si>
  <si>
    <t>Патратий</t>
  </si>
  <si>
    <t>Натан</t>
  </si>
  <si>
    <t>Владиславович</t>
  </si>
  <si>
    <t>Марахин</t>
  </si>
  <si>
    <t>Рахимова</t>
  </si>
  <si>
    <t>Ренатовна</t>
  </si>
  <si>
    <t>БОУ г. Омска "СОШ №55 имени Л.Я. Кичигиной и В.И. Кичигина"</t>
  </si>
  <si>
    <t>Носкова</t>
  </si>
  <si>
    <t>Алёна</t>
  </si>
  <si>
    <t>Ерохина</t>
  </si>
  <si>
    <t>Никитична</t>
  </si>
  <si>
    <t>Федорова</t>
  </si>
  <si>
    <t>Ксения</t>
  </si>
  <si>
    <t>Петровна</t>
  </si>
  <si>
    <t>БОУ г.Омска "Гимназия №146"</t>
  </si>
  <si>
    <t>Кайнова</t>
  </si>
  <si>
    <t>Анастасия</t>
  </si>
  <si>
    <t>Стасулевич</t>
  </si>
  <si>
    <t>Степан</t>
  </si>
  <si>
    <t>Денисович</t>
  </si>
  <si>
    <t>ОКВК</t>
  </si>
  <si>
    <t>Тихомирова</t>
  </si>
  <si>
    <t>Анисимов</t>
  </si>
  <si>
    <t>Антон</t>
  </si>
  <si>
    <t>БОУ г.Омска "Средняя общеобразовательная школа №3"</t>
  </si>
  <si>
    <t>Благина</t>
  </si>
  <si>
    <t>Сидякина</t>
  </si>
  <si>
    <t>БОУ г.Омска "Гимназия №76"</t>
  </si>
  <si>
    <t>Иванова</t>
  </si>
  <si>
    <t>Ярослава</t>
  </si>
  <si>
    <t>Закотнова</t>
  </si>
  <si>
    <t>Вера</t>
  </si>
  <si>
    <t>Блохин</t>
  </si>
  <si>
    <t>Александрович</t>
  </si>
  <si>
    <t>Кузьмина</t>
  </si>
  <si>
    <t>БОУ г. Омска "Гимназия 43"</t>
  </si>
  <si>
    <t>Воронюк</t>
  </si>
  <si>
    <t>Хорькова</t>
  </si>
  <si>
    <t>Николаевна</t>
  </si>
  <si>
    <t>Карташов</t>
  </si>
  <si>
    <t>Николай</t>
  </si>
  <si>
    <t>Козловская</t>
  </si>
  <si>
    <t>Теплоухова</t>
  </si>
  <si>
    <t>Соломина</t>
  </si>
  <si>
    <t>Васильевна</t>
  </si>
  <si>
    <t>Ефремова</t>
  </si>
  <si>
    <t>Бакман</t>
  </si>
  <si>
    <t>Моляк</t>
  </si>
  <si>
    <t>Антоновна</t>
  </si>
  <si>
    <t>БОУ г.Омска "Средняя общеобразовательная школа №106"</t>
  </si>
  <si>
    <t>Козлова</t>
  </si>
  <si>
    <t>Запорожец</t>
  </si>
  <si>
    <t>Сторублёвцева</t>
  </si>
  <si>
    <t>Инюточкин</t>
  </si>
  <si>
    <t>Денис</t>
  </si>
  <si>
    <t>Фойгель</t>
  </si>
  <si>
    <t>Владимир</t>
  </si>
  <si>
    <t>Павлович</t>
  </si>
  <si>
    <t>Мороз</t>
  </si>
  <si>
    <t>Кира</t>
  </si>
  <si>
    <t>Андреева</t>
  </si>
  <si>
    <t>Ильенко</t>
  </si>
  <si>
    <t>Кузнецова</t>
  </si>
  <si>
    <t>Нескоромный</t>
  </si>
  <si>
    <t>Эраст</t>
  </si>
  <si>
    <t>Приходин</t>
  </si>
  <si>
    <t>Самнатович</t>
  </si>
  <si>
    <t>БОУ "СОШ №56 с УИОП"</t>
  </si>
  <si>
    <t>Кульнёва</t>
  </si>
  <si>
    <t>Челпанов</t>
  </si>
  <si>
    <t>Черняев</t>
  </si>
  <si>
    <t>Виктор</t>
  </si>
  <si>
    <t>Михалевич</t>
  </si>
  <si>
    <t>Юлия</t>
  </si>
  <si>
    <t>БОУ г. Омска "СОШ №23"</t>
  </si>
  <si>
    <t>Есенбердина</t>
  </si>
  <si>
    <t>Ботагоз</t>
  </si>
  <si>
    <t>Бауржановна</t>
  </si>
  <si>
    <t>БОУ г. Омска "Средняя общеобразовательная школа №83"</t>
  </si>
  <si>
    <t>Трофимова</t>
  </si>
  <si>
    <t>Цыкунова</t>
  </si>
  <si>
    <t>Королькова</t>
  </si>
  <si>
    <t>БОУ г. Омска "Средняя общеобразовательная школа №110"</t>
  </si>
  <si>
    <t>Перепеляк</t>
  </si>
  <si>
    <t>Анатольевна</t>
  </si>
  <si>
    <t>Дубровина</t>
  </si>
  <si>
    <t>Киткина</t>
  </si>
  <si>
    <t>Алферова</t>
  </si>
  <si>
    <t>Влада</t>
  </si>
  <si>
    <t>Солдатов</t>
  </si>
  <si>
    <t>Нестерова</t>
  </si>
  <si>
    <t>Элина</t>
  </si>
  <si>
    <t>Костишина</t>
  </si>
  <si>
    <t>БОУ г.Омска "Лицей №143"</t>
  </si>
  <si>
    <t>Яковлев</t>
  </si>
  <si>
    <t>Сясин</t>
  </si>
  <si>
    <t>Антонович</t>
  </si>
  <si>
    <t>Зуга</t>
  </si>
  <si>
    <t>Мошкина</t>
  </si>
  <si>
    <t>Бычкова</t>
  </si>
  <si>
    <t>Макарова</t>
  </si>
  <si>
    <t>Виктория</t>
  </si>
  <si>
    <t>Шароглазова</t>
  </si>
  <si>
    <t>Вячеславовна</t>
  </si>
  <si>
    <t>БОУ г. Омска "Гимназия N123 им. О.И. Охрименко"</t>
  </si>
  <si>
    <t>Кац</t>
  </si>
  <si>
    <t>Ямпольский</t>
  </si>
  <si>
    <t>Алексеева</t>
  </si>
  <si>
    <t>Александров</t>
  </si>
  <si>
    <t>Заборовский</t>
  </si>
  <si>
    <t>Фёдор</t>
  </si>
  <si>
    <t>Станиславович</t>
  </si>
  <si>
    <t>Костяная</t>
  </si>
  <si>
    <t>Надежда</t>
  </si>
  <si>
    <t>Петрова</t>
  </si>
  <si>
    <t>Кирилловна</t>
  </si>
  <si>
    <t>Нурсалимова</t>
  </si>
  <si>
    <t>Алина</t>
  </si>
  <si>
    <t>Азаматовна</t>
  </si>
  <si>
    <t>Филкова</t>
  </si>
  <si>
    <t>БОУ г. Омска "Средняя общеобразовательная школа №91"</t>
  </si>
  <si>
    <t>Аяпбергенов</t>
  </si>
  <si>
    <t>Олжас</t>
  </si>
  <si>
    <t>Кайратович</t>
  </si>
  <si>
    <t>Козыренко</t>
  </si>
  <si>
    <t>Ева</t>
  </si>
  <si>
    <t>Зубрилова</t>
  </si>
  <si>
    <t>БОУ г. Омска "Средняя общеобразовательная школа №126"</t>
  </si>
  <si>
    <t>Вшивцев</t>
  </si>
  <si>
    <t>Артемович</t>
  </si>
  <si>
    <t>Пунько</t>
  </si>
  <si>
    <t>Онищук</t>
  </si>
  <si>
    <t>Леонид</t>
  </si>
  <si>
    <t>Мелошникова</t>
  </si>
  <si>
    <t>Гусь</t>
  </si>
  <si>
    <t>Сергей</t>
  </si>
  <si>
    <t>Зверев</t>
  </si>
  <si>
    <t>Блюм</t>
  </si>
  <si>
    <t>Туманова</t>
  </si>
  <si>
    <t>Чичиланова</t>
  </si>
  <si>
    <t>Сопин</t>
  </si>
  <si>
    <t>Иван</t>
  </si>
  <si>
    <t>Егерева</t>
  </si>
  <si>
    <t>Шептунов</t>
  </si>
  <si>
    <t>Рыжкова</t>
  </si>
  <si>
    <t>Маргарита</t>
  </si>
  <si>
    <t>Гилёва</t>
  </si>
  <si>
    <t>Елена</t>
  </si>
  <si>
    <t>Тращенко</t>
  </si>
  <si>
    <t>Чехрадзе</t>
  </si>
  <si>
    <t>Агафонов</t>
  </si>
  <si>
    <t>Лебедянцева</t>
  </si>
  <si>
    <t>Корягина</t>
  </si>
  <si>
    <t>БОУ г. Омска "Средняя общеобразовательная школа №28 с углубленным изучением отдельных предметов"</t>
  </si>
  <si>
    <t>Ченжелева</t>
  </si>
  <si>
    <t>Вадимовна</t>
  </si>
  <si>
    <t>БОУ г. Омска "Средняя общеобразовательная школа №6"</t>
  </si>
  <si>
    <t>Коршакова</t>
  </si>
  <si>
    <t>Раиса</t>
  </si>
  <si>
    <t>Перистый</t>
  </si>
  <si>
    <t>Миронова</t>
  </si>
  <si>
    <t>Председаль жюри</t>
  </si>
  <si>
    <t>Чернуцкая М.В.</t>
  </si>
  <si>
    <t>Секретарь</t>
  </si>
  <si>
    <t>Болдина Ю.Б.</t>
  </si>
  <si>
    <t>Члены жюри</t>
  </si>
  <si>
    <t>Пешкова Д.Н.</t>
  </si>
  <si>
    <t>Котовщиков А.С.</t>
  </si>
  <si>
    <t>Полынская Н.Н</t>
  </si>
  <si>
    <t>Каирова С.Ш.</t>
  </si>
  <si>
    <t>Фадеева Н.А.</t>
  </si>
  <si>
    <t>Мацковская Ю.А.</t>
  </si>
  <si>
    <t>Филиппова М.А.</t>
  </si>
  <si>
    <t>Береснев С.П.</t>
  </si>
  <si>
    <t xml:space="preserve"> оценивания работ участников муниципального  этапа всероссийской олимпиады школьников 2021/22 учебного года по обществознанию в 9  классе                                                      </t>
  </si>
  <si>
    <t>БОУ ДО г. Омска "ЦТРиГО "Перспектива"</t>
  </si>
  <si>
    <t>обществознание</t>
  </si>
  <si>
    <t>I тур*</t>
  </si>
  <si>
    <t>Денисов</t>
  </si>
  <si>
    <t>плобедитель</t>
  </si>
  <si>
    <t>Новгородцева</t>
  </si>
  <si>
    <t>Меньшенина</t>
  </si>
  <si>
    <t>Витальевна</t>
  </si>
  <si>
    <t>Шлайн</t>
  </si>
  <si>
    <t>Марий</t>
  </si>
  <si>
    <t>Артур</t>
  </si>
  <si>
    <t>Артурович</t>
  </si>
  <si>
    <t>Ильич</t>
  </si>
  <si>
    <t>Кулакова</t>
  </si>
  <si>
    <t>Светлана</t>
  </si>
  <si>
    <t xml:space="preserve">Василий </t>
  </si>
  <si>
    <t>Борисович</t>
  </si>
  <si>
    <t>Царёва</t>
  </si>
  <si>
    <t>БОУ г.Омска "Средняя общеобразовательная школа №80"</t>
  </si>
  <si>
    <t>Бессараб</t>
  </si>
  <si>
    <t>Георгий</t>
  </si>
  <si>
    <t>Константинович</t>
  </si>
  <si>
    <t xml:space="preserve">Солонский </t>
  </si>
  <si>
    <t>Всеволод</t>
  </si>
  <si>
    <t>Детков</t>
  </si>
  <si>
    <t>Куликов</t>
  </si>
  <si>
    <t xml:space="preserve">Евгений </t>
  </si>
  <si>
    <t>Егорович</t>
  </si>
  <si>
    <t>Бережная</t>
  </si>
  <si>
    <t>Жиделева</t>
  </si>
  <si>
    <t>БОУ г. Омска "Средняя общеобразовательная школа №41"</t>
  </si>
  <si>
    <t>Шелехов</t>
  </si>
  <si>
    <t>Николаевич</t>
  </si>
  <si>
    <t>Собик</t>
  </si>
  <si>
    <t>Романовна</t>
  </si>
  <si>
    <t>Вагина</t>
  </si>
  <si>
    <t>Файзрахманов</t>
  </si>
  <si>
    <t>Дамирович</t>
  </si>
  <si>
    <t>Белова</t>
  </si>
  <si>
    <t>Нина</t>
  </si>
  <si>
    <t>Арапова</t>
  </si>
  <si>
    <t>Евангелина</t>
  </si>
  <si>
    <t>Казакова</t>
  </si>
  <si>
    <t>БОУ г. Омска "СОШ №108"</t>
  </si>
  <si>
    <t>Залознова</t>
  </si>
  <si>
    <t>Мельников</t>
  </si>
  <si>
    <t>Соколов</t>
  </si>
  <si>
    <t>Сребняк</t>
  </si>
  <si>
    <t>Нигматчанов</t>
  </si>
  <si>
    <t>Шаймерденов</t>
  </si>
  <si>
    <t>Алдияр</t>
  </si>
  <si>
    <t>Серикович</t>
  </si>
  <si>
    <t>Сельский</t>
  </si>
  <si>
    <t>Есина</t>
  </si>
  <si>
    <t>Филиппова</t>
  </si>
  <si>
    <t>Юрьевна</t>
  </si>
  <si>
    <t>Академический лицей ФГБОУ ВО "ОмГПУ"</t>
  </si>
  <si>
    <t>Пономарёва</t>
  </si>
  <si>
    <t>Мемус</t>
  </si>
  <si>
    <t>Филимонова</t>
  </si>
  <si>
    <t xml:space="preserve">Ольга </t>
  </si>
  <si>
    <t>Дмитриева</t>
  </si>
  <si>
    <t>Дынник</t>
  </si>
  <si>
    <t>Гапон</t>
  </si>
  <si>
    <t>Масюк</t>
  </si>
  <si>
    <t>Свертокина</t>
  </si>
  <si>
    <t>Самсонова</t>
  </si>
  <si>
    <t>Бакай</t>
  </si>
  <si>
    <t xml:space="preserve">Концедалова </t>
  </si>
  <si>
    <t>Семёнова</t>
  </si>
  <si>
    <t>Милена</t>
  </si>
  <si>
    <t>Гранкин</t>
  </si>
  <si>
    <t>Журсунова</t>
  </si>
  <si>
    <t>Зарина</t>
  </si>
  <si>
    <t>Ринатовна</t>
  </si>
  <si>
    <t>Капогузов</t>
  </si>
  <si>
    <t>Жумабеков</t>
  </si>
  <si>
    <t>Даниал</t>
  </si>
  <si>
    <t>Азатович</t>
  </si>
  <si>
    <t>Литвина</t>
  </si>
  <si>
    <t>Щукина</t>
  </si>
  <si>
    <t>Шрейдер</t>
  </si>
  <si>
    <t>Деревянченко</t>
  </si>
  <si>
    <t>Семен</t>
  </si>
  <si>
    <t>Глушко</t>
  </si>
  <si>
    <t>Симбирцева</t>
  </si>
  <si>
    <t xml:space="preserve">Ткаченко </t>
  </si>
  <si>
    <t>Матюхина</t>
  </si>
  <si>
    <t>Алена</t>
  </si>
  <si>
    <t>Шишмарев</t>
  </si>
  <si>
    <t>Бирюкова</t>
  </si>
  <si>
    <t>Фенинец</t>
  </si>
  <si>
    <t>Дощанов</t>
  </si>
  <si>
    <t>Ералли</t>
  </si>
  <si>
    <t>Каиргельдыевич</t>
  </si>
  <si>
    <t>Плотникова</t>
  </si>
  <si>
    <t>Варвара</t>
  </si>
  <si>
    <t>Гришанина</t>
  </si>
  <si>
    <t>Чиркина</t>
  </si>
  <si>
    <t>Миклина</t>
  </si>
  <si>
    <t>Казанцева</t>
  </si>
  <si>
    <t>Брюжецов</t>
  </si>
  <si>
    <t>Соловьёва</t>
  </si>
  <si>
    <t>Самозвон</t>
  </si>
  <si>
    <t xml:space="preserve">БОУ г. Омска "Средняя общеобразовательная школа 97 имени Л.Г Полищук" </t>
  </si>
  <si>
    <t>Куприянов</t>
  </si>
  <si>
    <t>Спицкая</t>
  </si>
  <si>
    <t>Лавренова</t>
  </si>
  <si>
    <t>Кристина</t>
  </si>
  <si>
    <t>Шарифуллина</t>
  </si>
  <si>
    <t>Аделина</t>
  </si>
  <si>
    <t>Муратовна</t>
  </si>
  <si>
    <t>Савельева</t>
  </si>
  <si>
    <t>Васильченко</t>
  </si>
  <si>
    <t>Пирогова</t>
  </si>
  <si>
    <t>Измайлова</t>
  </si>
  <si>
    <t>Котунов</t>
  </si>
  <si>
    <t>Данил</t>
  </si>
  <si>
    <t>Карпов</t>
  </si>
  <si>
    <t>Калмыков</t>
  </si>
  <si>
    <t>Полькина</t>
  </si>
  <si>
    <t>Карина</t>
  </si>
  <si>
    <t>Столярова</t>
  </si>
  <si>
    <t>Шабалина</t>
  </si>
  <si>
    <t>Леднев</t>
  </si>
  <si>
    <t>Бойкова</t>
  </si>
  <si>
    <t>БОУ г. Омска "Средняя общеобразовательная школа №95 с углубленным изучением отдельных предметов"</t>
  </si>
  <si>
    <t>Дзивульская</t>
  </si>
  <si>
    <t>Максимилиана</t>
  </si>
  <si>
    <t>Мадина</t>
  </si>
  <si>
    <t>Степановна</t>
  </si>
  <si>
    <t>Лен</t>
  </si>
  <si>
    <t>Сулейменов</t>
  </si>
  <si>
    <t>Дамир</t>
  </si>
  <si>
    <t>Каблденович</t>
  </si>
  <si>
    <t>Диденко</t>
  </si>
  <si>
    <t>Клемберг</t>
  </si>
  <si>
    <t>Кускова</t>
  </si>
  <si>
    <t>Бебех</t>
  </si>
  <si>
    <t>Шалаева</t>
  </si>
  <si>
    <t>Дручинина</t>
  </si>
  <si>
    <t>Черкозьянова</t>
  </si>
  <si>
    <t>БОУ г. Омска "Средняя общеобразовательная школа №118"</t>
  </si>
  <si>
    <t>Рябцова</t>
  </si>
  <si>
    <t>Валентина</t>
  </si>
  <si>
    <t>Поклакова</t>
  </si>
  <si>
    <t>БОУ г.Омска "Средняя общеобразовательная школа №32"</t>
  </si>
  <si>
    <t>Бурлакова</t>
  </si>
  <si>
    <t>Ковтун</t>
  </si>
  <si>
    <t>Председатель жюри</t>
  </si>
  <si>
    <t>Полеводова Елена Викторовна</t>
  </si>
  <si>
    <t>Гоман Евгения Вячеславовна</t>
  </si>
  <si>
    <t>Альмуханова Галина Анатольевна</t>
  </si>
  <si>
    <t>Кондрашова Анна Демьяновна</t>
  </si>
  <si>
    <t>Марцун Алексей Юрьевич</t>
  </si>
  <si>
    <t>Коваленко Наталья Евгеньевна</t>
  </si>
  <si>
    <t>Алтынкович Наталья Ивановна</t>
  </si>
  <si>
    <t xml:space="preserve">Малахова Наталья Алексеевна </t>
  </si>
  <si>
    <t xml:space="preserve">Свенч Татьяна Владимировна </t>
  </si>
  <si>
    <t xml:space="preserve">Шаталовна Светлана Николаевна </t>
  </si>
  <si>
    <t>Чернакова Ирина Александровна</t>
  </si>
  <si>
    <t>участник</t>
  </si>
  <si>
    <t xml:space="preserve"> оценивания работ участников муниципального  этапа всероссийской олимпиады школьников 2021/22 учебного года по обществознанию в 10 классе                                                      </t>
  </si>
  <si>
    <t>Муниципалитет: г. Омск</t>
  </si>
  <si>
    <t>Образовательная организация: ФГБОУ ВО "ОмГПУ"</t>
  </si>
  <si>
    <t>Предмет олимпиады:  обществознание</t>
  </si>
  <si>
    <t>Возрастная параллель (класс):  10 кл.</t>
  </si>
  <si>
    <t>Дата проведения: 30.11.2021 г.</t>
  </si>
  <si>
    <t>Максимальное количество баллов: 100</t>
  </si>
  <si>
    <t xml:space="preserve">II тур </t>
  </si>
  <si>
    <t>Итого        I тур количество баллов</t>
  </si>
  <si>
    <t>Итого        I I тур количество баллов</t>
  </si>
  <si>
    <t xml:space="preserve">Патлина </t>
  </si>
  <si>
    <t xml:space="preserve">Злата </t>
  </si>
  <si>
    <t>Жданова</t>
  </si>
  <si>
    <t>Трущенкова</t>
  </si>
  <si>
    <t>Станиславовна</t>
  </si>
  <si>
    <t>Адумян</t>
  </si>
  <si>
    <t>Раффи</t>
  </si>
  <si>
    <t>Кристофович</t>
  </si>
  <si>
    <t>Пономарева</t>
  </si>
  <si>
    <t>БОУ г. Омска "Гимназия 159"</t>
  </si>
  <si>
    <t>Фомина</t>
  </si>
  <si>
    <t>Лежепеков</t>
  </si>
  <si>
    <t>Костина</t>
  </si>
  <si>
    <t>Тюрин</t>
  </si>
  <si>
    <t>Матвей</t>
  </si>
  <si>
    <t>Исаев</t>
  </si>
  <si>
    <t>Герасименко</t>
  </si>
  <si>
    <t>Марков</t>
  </si>
  <si>
    <t>Вячеслав</t>
  </si>
  <si>
    <t>БОУ г. Омска "Гимназия №26"</t>
  </si>
  <si>
    <t>Карташова</t>
  </si>
  <si>
    <t xml:space="preserve">Лошкарев </t>
  </si>
  <si>
    <t>Столбов</t>
  </si>
  <si>
    <t xml:space="preserve">Фендель </t>
  </si>
  <si>
    <t xml:space="preserve">Мария </t>
  </si>
  <si>
    <t>Попкова</t>
  </si>
  <si>
    <t>БОУ г. Омска "Средняя общеобразовательная школа №101"</t>
  </si>
  <si>
    <t>Куршин</t>
  </si>
  <si>
    <t xml:space="preserve"> Игорь </t>
  </si>
  <si>
    <t>Печурин</t>
  </si>
  <si>
    <t>Усманова</t>
  </si>
  <si>
    <t>Бакуменко</t>
  </si>
  <si>
    <t>Максимович</t>
  </si>
  <si>
    <t>БОУ г. Омска "Гимназия №147"</t>
  </si>
  <si>
    <t>Делова</t>
  </si>
  <si>
    <t>БОУ г. Омска "Средняя общеобразовательная школа №24"</t>
  </si>
  <si>
    <t>Терешонок</t>
  </si>
  <si>
    <t xml:space="preserve">Алена </t>
  </si>
  <si>
    <t xml:space="preserve">Абрарова </t>
  </si>
  <si>
    <t>Жалилов</t>
  </si>
  <si>
    <t>Раиль</t>
  </si>
  <si>
    <t>Шамильевич</t>
  </si>
  <si>
    <t>Марцинюк</t>
  </si>
  <si>
    <t>Гультяева</t>
  </si>
  <si>
    <t>Ткачёва</t>
  </si>
  <si>
    <t>Зайцев</t>
  </si>
  <si>
    <t>Григорий</t>
  </si>
  <si>
    <t>Бадалян</t>
  </si>
  <si>
    <t>Вааговна</t>
  </si>
  <si>
    <t>Попова</t>
  </si>
  <si>
    <t xml:space="preserve">Анастасия </t>
  </si>
  <si>
    <t>Акулова</t>
  </si>
  <si>
    <t xml:space="preserve">Кустова </t>
  </si>
  <si>
    <t xml:space="preserve">София </t>
  </si>
  <si>
    <t>Мамлин</t>
  </si>
  <si>
    <t>Молчанов</t>
  </si>
  <si>
    <t>Харченко</t>
  </si>
  <si>
    <t>Исайкина</t>
  </si>
  <si>
    <t>Зазворка</t>
  </si>
  <si>
    <t>Боровиков</t>
  </si>
  <si>
    <t>БОУ г.Омска "Средняя общеобразовательная школа с углубленным изучением отдельных предметов №73"</t>
  </si>
  <si>
    <t>f</t>
  </si>
  <si>
    <t>Бондаренко</t>
  </si>
  <si>
    <t>Даниил</t>
  </si>
  <si>
    <t>Шипицина</t>
  </si>
  <si>
    <t>Чистилин</t>
  </si>
  <si>
    <t>Данилюк</t>
  </si>
  <si>
    <t>Зенкова</t>
  </si>
  <si>
    <t>Наталья</t>
  </si>
  <si>
    <t>Ситникова</t>
  </si>
  <si>
    <t>Даниловна</t>
  </si>
  <si>
    <t>Дмитринев</t>
  </si>
  <si>
    <t>Глеб</t>
  </si>
  <si>
    <t>Ряписова</t>
  </si>
  <si>
    <t>БОУ г.Омска "Средняя общеобразовательная школа №61"</t>
  </si>
  <si>
    <t>Хоруженко</t>
  </si>
  <si>
    <t>Лилия</t>
  </si>
  <si>
    <t>Шевчук</t>
  </si>
  <si>
    <t>Осадченко</t>
  </si>
  <si>
    <t>Ульяна</t>
  </si>
  <si>
    <t>Ратина</t>
  </si>
  <si>
    <t>Ярошенко</t>
  </si>
  <si>
    <t>Целовальникова</t>
  </si>
  <si>
    <t>Комарова</t>
  </si>
  <si>
    <t>БОУ г.Омска "Средняя общеобразовательная школа №109 с углубленным изучением отдельных предметов"</t>
  </si>
  <si>
    <t>Замятина</t>
  </si>
  <si>
    <t xml:space="preserve">Харченко </t>
  </si>
  <si>
    <t>Мохирева</t>
  </si>
  <si>
    <t>Канакова</t>
  </si>
  <si>
    <t>Инишева</t>
  </si>
  <si>
    <t>Семеновна</t>
  </si>
  <si>
    <t>Штро</t>
  </si>
  <si>
    <t>Мусаев</t>
  </si>
  <si>
    <t>Канан</t>
  </si>
  <si>
    <t>Камран оглы</t>
  </si>
  <si>
    <t>Соловьева</t>
  </si>
  <si>
    <t>Королева</t>
  </si>
  <si>
    <t>Воронько</t>
  </si>
  <si>
    <t>Демин</t>
  </si>
  <si>
    <t>Костин</t>
  </si>
  <si>
    <t>БОУ г .Омска "Средняя общеобразовательная школа №63"</t>
  </si>
  <si>
    <t>Шерстюк</t>
  </si>
  <si>
    <t>БОУ г. Омска "Средняя общеобразовательная школа №82"</t>
  </si>
  <si>
    <t>Валерьевна</t>
  </si>
  <si>
    <t>Громова</t>
  </si>
  <si>
    <t>Безвершенко</t>
  </si>
  <si>
    <t>Бородина</t>
  </si>
  <si>
    <t>Хрищенко</t>
  </si>
  <si>
    <t>Заречная</t>
  </si>
  <si>
    <t>Гунько</t>
  </si>
  <si>
    <t>Кардаполова</t>
  </si>
  <si>
    <t xml:space="preserve">Председатель жюри: Черненко Е.В., доцент кафедры отечественной истории                            </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</si>
</sst>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_ ;\-0\ "/>
  </numFmts>
  <fonts count="73">
    <font>
      <sz val="10"/>
      <name val="Arial Cyr"/>
      <family val="0"/>
    </font>
    <font>
      <sz val="10"/>
      <name val="Arial"/>
      <family val="2"/>
    </font>
    <font>
      <sz val="10"/>
      <name val="Times New Roman"/>
      <family val="1"/>
    </font>
    <font>
      <sz val="9"/>
      <name val="Arial"/>
      <family val="2"/>
    </font>
    <font>
      <sz val="11"/>
      <color indexed="8"/>
      <name val="Calibri"/>
      <family val="2"/>
    </font>
    <font>
      <sz val="9"/>
      <name val="Times New Roman"/>
      <family val="1"/>
    </font>
    <font>
      <b/>
      <sz val="10"/>
      <name val="Times New Roman"/>
      <family val="1"/>
    </font>
    <font>
      <b/>
      <sz val="9"/>
      <name val="Times New Roman"/>
      <family val="1"/>
    </font>
    <font>
      <b/>
      <sz val="8"/>
      <name val="Arial Cyr"/>
      <family val="0"/>
    </font>
    <font>
      <b/>
      <sz val="8"/>
      <name val="Arial"/>
      <family val="2"/>
    </font>
    <font>
      <sz val="8"/>
      <name val="Arial"/>
      <family val="2"/>
    </font>
    <font>
      <sz val="8"/>
      <name val="Arial Cyr"/>
      <family val="0"/>
    </font>
    <font>
      <sz val="8"/>
      <name val="Times New Roman"/>
      <family val="1"/>
    </font>
    <font>
      <b/>
      <i/>
      <sz val="8"/>
      <name val="Arial"/>
      <family val="2"/>
    </font>
    <font>
      <sz val="11"/>
      <name val="Arial"/>
      <family val="1"/>
    </font>
    <font>
      <b/>
      <sz val="12"/>
      <name val="Times New Roman"/>
      <family val="1"/>
    </font>
    <font>
      <sz val="12"/>
      <name val="Times New Roman"/>
      <family val="1"/>
    </font>
    <font>
      <b/>
      <sz val="8"/>
      <name val="Times New Roman"/>
      <family val="1"/>
    </font>
    <font>
      <b/>
      <i/>
      <sz val="8"/>
      <name val="Times New Roman"/>
      <family val="1"/>
    </font>
    <font>
      <sz val="8"/>
      <color indexed="8"/>
      <name val="Calibri"/>
      <family val="2"/>
    </font>
    <font>
      <b/>
      <sz val="10"/>
      <name val="Arial Cyr"/>
      <family val="0"/>
    </font>
    <font>
      <b/>
      <sz val="10"/>
      <name val="Arial"/>
      <family val="2"/>
    </font>
    <font>
      <b/>
      <sz val="9"/>
      <name val="Arial"/>
      <family val="2"/>
    </font>
    <font>
      <b/>
      <i/>
      <sz val="9"/>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2"/>
      <color indexed="10"/>
      <name val="Times New Roman"/>
      <family val="1"/>
    </font>
    <font>
      <sz val="10"/>
      <color indexed="10"/>
      <name val="Times New Roman"/>
      <family val="1"/>
    </font>
    <font>
      <sz val="10"/>
      <color indexed="10"/>
      <name val="Arial Cyr"/>
      <family val="0"/>
    </font>
    <font>
      <sz val="10"/>
      <color indexed="8"/>
      <name val="Times New Roman"/>
      <family val="1"/>
    </font>
    <font>
      <sz val="10"/>
      <color indexed="8"/>
      <name val="Arial Cyr"/>
      <family val="0"/>
    </font>
    <font>
      <sz val="10"/>
      <color indexed="8"/>
      <name val="Arial"/>
      <family val="2"/>
    </font>
    <font>
      <b/>
      <sz val="10"/>
      <color indexed="8"/>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12"/>
      <color rgb="FFFF0000"/>
      <name val="Times New Roman"/>
      <family val="1"/>
    </font>
    <font>
      <sz val="10"/>
      <color rgb="FFFF0000"/>
      <name val="Times New Roman"/>
      <family val="1"/>
    </font>
    <font>
      <sz val="10"/>
      <color rgb="FFFF0000"/>
      <name val="Arial Cyr"/>
      <family val="0"/>
    </font>
    <font>
      <sz val="10"/>
      <color theme="1"/>
      <name val="Times New Roman"/>
      <family val="1"/>
    </font>
    <font>
      <sz val="10"/>
      <color theme="1"/>
      <name val="Arial Cyr"/>
      <family val="0"/>
    </font>
    <font>
      <sz val="10"/>
      <color theme="1"/>
      <name val="Arial"/>
      <family val="2"/>
    </font>
    <font>
      <b/>
      <sz val="10"/>
      <color theme="1"/>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medium"/>
      <bottom>
        <color indexed="63"/>
      </bottom>
    </border>
    <border>
      <left style="thin"/>
      <right style="thin"/>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style="medium"/>
      <right>
        <color indexed="63"/>
      </right>
      <top style="medium"/>
      <bottom>
        <color indexed="63"/>
      </bottom>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style="medium"/>
      <top style="medium"/>
      <bottom>
        <color indexed="63"/>
      </bottom>
    </border>
    <border>
      <left style="thin"/>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0"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14" fillId="0" borderId="0">
      <alignment/>
      <protection/>
    </xf>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50" fillId="25" borderId="1" applyNumberFormat="0" applyAlignment="0" applyProtection="0"/>
    <xf numFmtId="0" fontId="51" fillId="26" borderId="2" applyNumberFormat="0" applyAlignment="0" applyProtection="0"/>
    <xf numFmtId="0" fontId="52" fillId="26"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7" borderId="7" applyNumberFormat="0" applyAlignment="0" applyProtection="0"/>
    <xf numFmtId="0" fontId="58" fillId="0" borderId="0" applyNumberFormat="0" applyFill="0" applyBorder="0" applyAlignment="0" applyProtection="0"/>
    <xf numFmtId="0" fontId="59" fillId="28" borderId="0" applyNumberFormat="0" applyBorder="0" applyAlignment="0" applyProtection="0"/>
    <xf numFmtId="0" fontId="4" fillId="0" borderId="0" applyFill="0" applyProtection="0">
      <alignment/>
    </xf>
    <xf numFmtId="0" fontId="60" fillId="29" borderId="0" applyNumberFormat="0" applyBorder="0" applyAlignment="0" applyProtection="0"/>
    <xf numFmtId="0" fontId="6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4" fillId="31" borderId="0" applyNumberFormat="0" applyBorder="0" applyAlignment="0" applyProtection="0"/>
  </cellStyleXfs>
  <cellXfs count="265">
    <xf numFmtId="0" fontId="0" fillId="0" borderId="0" xfId="0" applyAlignment="1">
      <alignment/>
    </xf>
    <xf numFmtId="0" fontId="2" fillId="0" borderId="0" xfId="0" applyFont="1" applyFill="1" applyBorder="1" applyAlignment="1">
      <alignment horizontal="left"/>
    </xf>
    <xf numFmtId="0" fontId="0" fillId="0" borderId="0" xfId="0" applyFont="1" applyFill="1" applyBorder="1" applyAlignment="1">
      <alignment horizontal="center"/>
    </xf>
    <xf numFmtId="0" fontId="0" fillId="0" borderId="0" xfId="0" applyFont="1" applyAlignment="1">
      <alignment/>
    </xf>
    <xf numFmtId="0" fontId="3" fillId="0" borderId="0" xfId="0" applyFont="1" applyFill="1" applyBorder="1" applyAlignment="1">
      <alignment horizontal="center" vertical="top" wrapText="1"/>
    </xf>
    <xf numFmtId="0" fontId="65" fillId="0" borderId="0" xfId="0" applyFont="1" applyAlignment="1">
      <alignment wrapText="1"/>
    </xf>
    <xf numFmtId="0" fontId="1" fillId="32" borderId="0" xfId="0" applyNumberFormat="1" applyFont="1" applyFill="1" applyBorder="1" applyAlignment="1">
      <alignment horizontal="center"/>
    </xf>
    <xf numFmtId="0" fontId="2" fillId="0" borderId="0" xfId="0" applyFont="1" applyAlignment="1">
      <alignment/>
    </xf>
    <xf numFmtId="0" fontId="2" fillId="0" borderId="0" xfId="0" applyFont="1" applyFill="1" applyBorder="1" applyAlignment="1">
      <alignment/>
    </xf>
    <xf numFmtId="0" fontId="2" fillId="0" borderId="0" xfId="0" applyFont="1" applyBorder="1" applyAlignment="1">
      <alignment horizontal="left"/>
    </xf>
    <xf numFmtId="0" fontId="5" fillId="0" borderId="10" xfId="0" applyFont="1" applyFill="1" applyBorder="1" applyAlignment="1">
      <alignment horizontal="center" vertical="top" wrapText="1"/>
    </xf>
    <xf numFmtId="0" fontId="0" fillId="0" borderId="0" xfId="0" applyFont="1" applyAlignment="1">
      <alignment/>
    </xf>
    <xf numFmtId="0" fontId="2" fillId="0" borderId="0" xfId="0" applyFont="1" applyBorder="1" applyAlignment="1">
      <alignment horizontal="center" wrapText="1"/>
    </xf>
    <xf numFmtId="0" fontId="2" fillId="0" borderId="0" xfId="0" applyFont="1" applyBorder="1" applyAlignment="1">
      <alignment wrapText="1"/>
    </xf>
    <xf numFmtId="0" fontId="2" fillId="0" borderId="0" xfId="0" applyFont="1" applyBorder="1" applyAlignment="1">
      <alignment vertical="top" wrapText="1"/>
    </xf>
    <xf numFmtId="0" fontId="2" fillId="0" borderId="0" xfId="0" applyFont="1" applyAlignment="1">
      <alignment/>
    </xf>
    <xf numFmtId="0" fontId="2" fillId="0" borderId="0" xfId="0" applyFont="1" applyAlignment="1">
      <alignment horizontal="left"/>
    </xf>
    <xf numFmtId="14" fontId="2" fillId="0" borderId="0" xfId="0" applyNumberFormat="1" applyFont="1" applyBorder="1" applyAlignment="1">
      <alignment horizontal="left"/>
    </xf>
    <xf numFmtId="0" fontId="2" fillId="0" borderId="11" xfId="0" applyFont="1" applyFill="1" applyBorder="1" applyAlignment="1">
      <alignment vertical="top"/>
    </xf>
    <xf numFmtId="0" fontId="5" fillId="0" borderId="12" xfId="0" applyFont="1" applyFill="1" applyBorder="1" applyAlignment="1">
      <alignment vertical="top" wrapText="1"/>
    </xf>
    <xf numFmtId="0" fontId="0" fillId="0" borderId="0" xfId="0" applyFont="1" applyFill="1" applyBorder="1" applyAlignment="1">
      <alignment/>
    </xf>
    <xf numFmtId="0" fontId="0" fillId="0" borderId="0" xfId="0" applyFont="1" applyFill="1" applyBorder="1" applyAlignment="1" applyProtection="1">
      <alignment vertical="top"/>
      <protection/>
    </xf>
    <xf numFmtId="0" fontId="0" fillId="0" borderId="0" xfId="0" applyFont="1" applyFill="1" applyBorder="1" applyAlignment="1" applyProtection="1">
      <alignment wrapText="1"/>
      <protection/>
    </xf>
    <xf numFmtId="0" fontId="0" fillId="0" borderId="0" xfId="0" applyFont="1" applyBorder="1" applyAlignment="1">
      <alignment/>
    </xf>
    <xf numFmtId="0" fontId="0" fillId="0" borderId="0" xfId="0" applyFont="1" applyAlignment="1">
      <alignment wrapText="1"/>
    </xf>
    <xf numFmtId="0" fontId="2" fillId="0" borderId="10" xfId="0" applyFont="1" applyFill="1" applyBorder="1" applyAlignment="1" applyProtection="1">
      <alignment vertical="top"/>
      <protection/>
    </xf>
    <xf numFmtId="0" fontId="2" fillId="0" borderId="10" xfId="0" applyFont="1" applyFill="1" applyBorder="1" applyAlignment="1">
      <alignment horizontal="center" vertical="top" wrapText="1"/>
    </xf>
    <xf numFmtId="0" fontId="2" fillId="0" borderId="10" xfId="0" applyFont="1" applyFill="1" applyBorder="1" applyAlignment="1" applyProtection="1">
      <alignment vertical="top" wrapText="1"/>
      <protection/>
    </xf>
    <xf numFmtId="0" fontId="65" fillId="0" borderId="0" xfId="0" applyFont="1" applyAlignment="1">
      <alignment/>
    </xf>
    <xf numFmtId="0" fontId="65" fillId="0" borderId="0" xfId="0" applyFont="1" applyAlignment="1">
      <alignment/>
    </xf>
    <xf numFmtId="0" fontId="2" fillId="0" borderId="13" xfId="0" applyFont="1" applyFill="1" applyBorder="1" applyAlignment="1">
      <alignment/>
    </xf>
    <xf numFmtId="0" fontId="2" fillId="0" borderId="13" xfId="0" applyFont="1" applyBorder="1" applyAlignment="1">
      <alignment/>
    </xf>
    <xf numFmtId="0" fontId="65" fillId="33" borderId="0" xfId="0" applyFont="1" applyFill="1" applyBorder="1" applyAlignment="1">
      <alignment wrapText="1"/>
    </xf>
    <xf numFmtId="0" fontId="65" fillId="33" borderId="0" xfId="0" applyFont="1" applyFill="1" applyBorder="1" applyAlignment="1">
      <alignment/>
    </xf>
    <xf numFmtId="0" fontId="2" fillId="32" borderId="0" xfId="0" applyFont="1" applyFill="1" applyBorder="1" applyAlignment="1">
      <alignment horizontal="left"/>
    </xf>
    <xf numFmtId="0" fontId="0" fillId="32" borderId="0" xfId="0" applyFont="1" applyFill="1" applyAlignment="1">
      <alignment/>
    </xf>
    <xf numFmtId="0" fontId="2" fillId="0" borderId="0" xfId="0" applyFont="1" applyFill="1" applyBorder="1" applyAlignment="1">
      <alignment vertical="top"/>
    </xf>
    <xf numFmtId="0" fontId="0" fillId="0" borderId="0" xfId="0" applyFont="1" applyBorder="1" applyAlignment="1">
      <alignment horizontal="center" wrapText="1"/>
    </xf>
    <xf numFmtId="0" fontId="2" fillId="0" borderId="0" xfId="0" applyFont="1" applyBorder="1" applyAlignment="1">
      <alignment horizontal="left" vertical="top" wrapText="1"/>
    </xf>
    <xf numFmtId="0" fontId="6" fillId="0" borderId="0" xfId="0" applyFont="1" applyAlignment="1">
      <alignment/>
    </xf>
    <xf numFmtId="0" fontId="5" fillId="0" borderId="14" xfId="0" applyFont="1" applyFill="1" applyBorder="1" applyAlignment="1">
      <alignment vertical="top" wrapText="1"/>
    </xf>
    <xf numFmtId="0" fontId="2" fillId="0" borderId="15" xfId="0" applyFont="1" applyFill="1" applyBorder="1" applyAlignment="1">
      <alignment/>
    </xf>
    <xf numFmtId="0" fontId="2" fillId="0" borderId="16" xfId="0" applyFont="1" applyFill="1" applyBorder="1" applyAlignment="1">
      <alignment vertical="top"/>
    </xf>
    <xf numFmtId="0" fontId="5" fillId="0" borderId="17" xfId="0" applyFont="1" applyFill="1" applyBorder="1" applyAlignment="1">
      <alignment vertical="top" wrapText="1"/>
    </xf>
    <xf numFmtId="0" fontId="5" fillId="0" borderId="18" xfId="0" applyFont="1" applyFill="1" applyBorder="1" applyAlignment="1">
      <alignment vertical="top" wrapText="1"/>
    </xf>
    <xf numFmtId="0" fontId="7" fillId="0" borderId="16" xfId="0" applyFont="1" applyFill="1" applyBorder="1" applyAlignment="1">
      <alignment vertical="top" wrapText="1"/>
    </xf>
    <xf numFmtId="0" fontId="7" fillId="0" borderId="17" xfId="0" applyFont="1" applyFill="1" applyBorder="1" applyAlignment="1">
      <alignment vertical="top" wrapText="1"/>
    </xf>
    <xf numFmtId="0" fontId="6" fillId="0" borderId="17" xfId="0" applyFont="1" applyFill="1" applyBorder="1" applyAlignment="1">
      <alignment horizontal="right" vertical="top" wrapText="1"/>
    </xf>
    <xf numFmtId="49" fontId="5" fillId="0" borderId="10" xfId="0" applyNumberFormat="1" applyFont="1" applyFill="1" applyBorder="1" applyAlignment="1">
      <alignment horizontal="center" vertical="top" wrapText="1"/>
    </xf>
    <xf numFmtId="49" fontId="2" fillId="0" borderId="10" xfId="0" applyNumberFormat="1" applyFont="1" applyFill="1" applyBorder="1" applyAlignment="1">
      <alignment horizontal="right" vertical="top" wrapText="1"/>
    </xf>
    <xf numFmtId="0" fontId="6" fillId="0" borderId="10" xfId="0" applyFont="1" applyFill="1" applyBorder="1" applyAlignment="1">
      <alignment horizontal="right" vertical="top" wrapText="1"/>
    </xf>
    <xf numFmtId="49" fontId="6" fillId="0" borderId="10" xfId="0" applyNumberFormat="1" applyFont="1" applyFill="1" applyBorder="1" applyAlignment="1">
      <alignment horizontal="right" vertical="top" wrapText="1"/>
    </xf>
    <xf numFmtId="49" fontId="5" fillId="32" borderId="10" xfId="0" applyNumberFormat="1" applyFont="1" applyFill="1" applyBorder="1" applyAlignment="1">
      <alignment horizontal="center" vertical="top" wrapText="1"/>
    </xf>
    <xf numFmtId="49" fontId="2" fillId="32" borderId="10" xfId="0" applyNumberFormat="1" applyFont="1" applyFill="1" applyBorder="1" applyAlignment="1">
      <alignment horizontal="right" vertical="top" wrapText="1"/>
    </xf>
    <xf numFmtId="0" fontId="2" fillId="0" borderId="10" xfId="0" applyFont="1" applyBorder="1" applyAlignment="1">
      <alignment/>
    </xf>
    <xf numFmtId="0" fontId="2" fillId="0" borderId="19" xfId="0" applyFont="1" applyFill="1" applyBorder="1" applyAlignment="1">
      <alignment vertical="top"/>
    </xf>
    <xf numFmtId="0" fontId="2" fillId="0" borderId="20" xfId="0" applyFont="1" applyFill="1" applyBorder="1" applyAlignment="1">
      <alignment vertical="top"/>
    </xf>
    <xf numFmtId="0" fontId="2" fillId="0" borderId="21" xfId="0" applyFont="1" applyFill="1" applyBorder="1" applyAlignment="1" applyProtection="1">
      <alignment vertical="top"/>
      <protection/>
    </xf>
    <xf numFmtId="0" fontId="2" fillId="0" borderId="21" xfId="0" applyFont="1" applyFill="1" applyBorder="1" applyAlignment="1">
      <alignment horizontal="center" vertical="top" wrapText="1"/>
    </xf>
    <xf numFmtId="0" fontId="2" fillId="0" borderId="21" xfId="0" applyFont="1" applyFill="1" applyBorder="1" applyAlignment="1" applyProtection="1">
      <alignment vertical="top" wrapText="1"/>
      <protection/>
    </xf>
    <xf numFmtId="0" fontId="5" fillId="0" borderId="21" xfId="0" applyFont="1" applyFill="1" applyBorder="1" applyAlignment="1">
      <alignment horizontal="center" vertical="top" wrapText="1"/>
    </xf>
    <xf numFmtId="49" fontId="5" fillId="0" borderId="21" xfId="0" applyNumberFormat="1" applyFont="1" applyFill="1" applyBorder="1" applyAlignment="1">
      <alignment horizontal="center" vertical="top" wrapText="1"/>
    </xf>
    <xf numFmtId="49" fontId="2" fillId="0" borderId="21" xfId="0" applyNumberFormat="1" applyFont="1" applyFill="1" applyBorder="1" applyAlignment="1">
      <alignment horizontal="right" vertical="top" wrapText="1"/>
    </xf>
    <xf numFmtId="0" fontId="6" fillId="0" borderId="21" xfId="0" applyFont="1" applyFill="1" applyBorder="1" applyAlignment="1">
      <alignment horizontal="right" vertical="top" wrapText="1"/>
    </xf>
    <xf numFmtId="0" fontId="2" fillId="0" borderId="22" xfId="0" applyFont="1" applyBorder="1" applyAlignment="1">
      <alignment/>
    </xf>
    <xf numFmtId="0" fontId="2" fillId="0" borderId="21" xfId="0" applyFont="1" applyBorder="1" applyAlignment="1">
      <alignment/>
    </xf>
    <xf numFmtId="0" fontId="9" fillId="0" borderId="0" xfId="0" applyFont="1" applyBorder="1" applyAlignment="1">
      <alignment horizontal="center" wrapText="1"/>
    </xf>
    <xf numFmtId="0" fontId="9" fillId="0" borderId="0" xfId="0" applyFont="1" applyBorder="1" applyAlignment="1">
      <alignment wrapText="1"/>
    </xf>
    <xf numFmtId="0" fontId="8" fillId="0" borderId="0" xfId="0" applyFont="1" applyAlignment="1">
      <alignment/>
    </xf>
    <xf numFmtId="0" fontId="10" fillId="0" borderId="0" xfId="0" applyFont="1" applyFill="1" applyBorder="1" applyAlignment="1">
      <alignment/>
    </xf>
    <xf numFmtId="0" fontId="9" fillId="0" borderId="0" xfId="0" applyFont="1" applyBorder="1" applyAlignment="1">
      <alignment horizontal="left"/>
    </xf>
    <xf numFmtId="0" fontId="8" fillId="0" borderId="0" xfId="0" applyFont="1" applyAlignment="1">
      <alignment/>
    </xf>
    <xf numFmtId="14" fontId="9" fillId="0" borderId="0" xfId="0" applyNumberFormat="1" applyFont="1" applyBorder="1" applyAlignment="1">
      <alignment horizontal="center"/>
    </xf>
    <xf numFmtId="14" fontId="11" fillId="0" borderId="0" xfId="0" applyNumberFormat="1" applyFont="1" applyAlignment="1">
      <alignment/>
    </xf>
    <xf numFmtId="0" fontId="11" fillId="0" borderId="0" xfId="0" applyFont="1" applyAlignment="1">
      <alignment/>
    </xf>
    <xf numFmtId="0" fontId="12" fillId="0" borderId="0" xfId="0" applyFont="1" applyFill="1" applyBorder="1" applyAlignment="1">
      <alignment horizontal="left"/>
    </xf>
    <xf numFmtId="0" fontId="11" fillId="0" borderId="23" xfId="0" applyFont="1" applyBorder="1" applyAlignment="1">
      <alignment/>
    </xf>
    <xf numFmtId="0" fontId="11" fillId="0" borderId="24" xfId="0" applyFont="1" applyBorder="1" applyAlignment="1">
      <alignment/>
    </xf>
    <xf numFmtId="0" fontId="11" fillId="0" borderId="25" xfId="0" applyFont="1" applyBorder="1" applyAlignment="1">
      <alignment/>
    </xf>
    <xf numFmtId="0" fontId="9" fillId="0" borderId="26" xfId="0" applyFont="1" applyFill="1" applyBorder="1" applyAlignment="1">
      <alignment horizontal="center"/>
    </xf>
    <xf numFmtId="0" fontId="9" fillId="0" borderId="10" xfId="0" applyFont="1" applyFill="1" applyBorder="1" applyAlignment="1">
      <alignment horizontal="center"/>
    </xf>
    <xf numFmtId="0" fontId="9" fillId="0" borderId="27" xfId="0" applyFont="1" applyFill="1" applyBorder="1" applyAlignment="1">
      <alignment horizontal="center"/>
    </xf>
    <xf numFmtId="0" fontId="9" fillId="0" borderId="28" xfId="0" applyFont="1" applyFill="1" applyBorder="1" applyAlignment="1">
      <alignment horizontal="center"/>
    </xf>
    <xf numFmtId="0" fontId="10" fillId="0" borderId="26" xfId="0" applyFont="1" applyFill="1" applyBorder="1" applyAlignment="1">
      <alignment horizontal="center"/>
    </xf>
    <xf numFmtId="0" fontId="10" fillId="0" borderId="28" xfId="0" applyFont="1" applyFill="1" applyBorder="1" applyAlignment="1">
      <alignment horizontal="center"/>
    </xf>
    <xf numFmtId="0" fontId="10" fillId="0" borderId="25" xfId="0" applyFont="1" applyFill="1" applyBorder="1" applyAlignment="1">
      <alignment horizontal="center"/>
    </xf>
    <xf numFmtId="0" fontId="10" fillId="0" borderId="25" xfId="0" applyFont="1" applyFill="1" applyBorder="1" applyAlignment="1">
      <alignment horizontal="left"/>
    </xf>
    <xf numFmtId="0" fontId="10" fillId="0" borderId="23" xfId="0" applyFont="1" applyFill="1" applyBorder="1" applyAlignment="1">
      <alignment horizontal="left"/>
    </xf>
    <xf numFmtId="0" fontId="8" fillId="0" borderId="29" xfId="0" applyFont="1" applyFill="1" applyBorder="1" applyAlignment="1">
      <alignment vertical="top"/>
    </xf>
    <xf numFmtId="0" fontId="9" fillId="0" borderId="30" xfId="0" applyFont="1" applyFill="1" applyBorder="1" applyAlignment="1">
      <alignment horizontal="center" vertical="top" wrapText="1"/>
    </xf>
    <xf numFmtId="0" fontId="9" fillId="0" borderId="31" xfId="0" applyFont="1" applyFill="1" applyBorder="1" applyAlignment="1">
      <alignment horizontal="center" vertical="top" wrapText="1"/>
    </xf>
    <xf numFmtId="0" fontId="9" fillId="0" borderId="29" xfId="0" applyFont="1" applyFill="1" applyBorder="1" applyAlignment="1">
      <alignment horizontal="center" vertical="top" wrapText="1"/>
    </xf>
    <xf numFmtId="0" fontId="13" fillId="0" borderId="26" xfId="0" applyFont="1" applyFill="1" applyBorder="1" applyAlignment="1">
      <alignment horizontal="center" vertical="top" wrapText="1"/>
    </xf>
    <xf numFmtId="0" fontId="13" fillId="0" borderId="10" xfId="0" applyFont="1" applyFill="1" applyBorder="1" applyAlignment="1">
      <alignment horizontal="center" vertical="top" wrapText="1"/>
    </xf>
    <xf numFmtId="0" fontId="13" fillId="0" borderId="29" xfId="0" applyFont="1" applyFill="1" applyBorder="1" applyAlignment="1">
      <alignment horizontal="center" vertical="top" wrapText="1"/>
    </xf>
    <xf numFmtId="0" fontId="11" fillId="0" borderId="10" xfId="0" applyFont="1" applyFill="1" applyBorder="1" applyAlignment="1">
      <alignment vertical="top" wrapText="1"/>
    </xf>
    <xf numFmtId="0" fontId="11" fillId="0" borderId="10" xfId="0" applyFont="1" applyBorder="1" applyAlignment="1">
      <alignment vertical="top"/>
    </xf>
    <xf numFmtId="0" fontId="11" fillId="0" borderId="10" xfId="0" applyFont="1" applyFill="1" applyBorder="1" applyAlignment="1">
      <alignment vertical="top"/>
    </xf>
    <xf numFmtId="0" fontId="11" fillId="0" borderId="10" xfId="0" applyFont="1" applyBorder="1" applyAlignment="1">
      <alignment vertical="top" wrapText="1"/>
    </xf>
    <xf numFmtId="0" fontId="11" fillId="0" borderId="10" xfId="0" applyNumberFormat="1" applyFont="1" applyBorder="1" applyAlignment="1">
      <alignment horizontal="right"/>
    </xf>
    <xf numFmtId="0" fontId="9" fillId="0" borderId="29" xfId="0" applyFont="1" applyFill="1" applyBorder="1" applyAlignment="1">
      <alignment horizontal="center"/>
    </xf>
    <xf numFmtId="0" fontId="11" fillId="0" borderId="10" xfId="0" applyFont="1" applyBorder="1" applyAlignment="1">
      <alignment/>
    </xf>
    <xf numFmtId="0" fontId="11" fillId="0" borderId="29" xfId="0" applyFont="1" applyFill="1" applyBorder="1" applyAlignment="1">
      <alignment vertical="top" wrapText="1"/>
    </xf>
    <xf numFmtId="0" fontId="10" fillId="0" borderId="10" xfId="0" applyNumberFormat="1" applyFont="1" applyFill="1" applyBorder="1" applyAlignment="1">
      <alignment horizontal="right"/>
    </xf>
    <xf numFmtId="0" fontId="10" fillId="0" borderId="10" xfId="0" applyFont="1" applyFill="1" applyBorder="1" applyAlignment="1">
      <alignment horizontal="left"/>
    </xf>
    <xf numFmtId="0" fontId="10" fillId="0" borderId="10" xfId="0" applyFont="1" applyFill="1" applyBorder="1" applyAlignment="1">
      <alignment horizontal="center"/>
    </xf>
    <xf numFmtId="0" fontId="11" fillId="0" borderId="10" xfId="0" applyNumberFormat="1" applyFont="1" applyFill="1" applyBorder="1" applyAlignment="1">
      <alignment horizontal="right"/>
    </xf>
    <xf numFmtId="0" fontId="11" fillId="0" borderId="23" xfId="0" applyFont="1" applyBorder="1" applyAlignment="1">
      <alignment vertical="top"/>
    </xf>
    <xf numFmtId="0" fontId="11" fillId="0" borderId="23" xfId="0" applyFont="1" applyBorder="1" applyAlignment="1">
      <alignment vertical="top" wrapText="1"/>
    </xf>
    <xf numFmtId="0" fontId="11" fillId="0" borderId="23" xfId="0" applyNumberFormat="1" applyFont="1" applyBorder="1" applyAlignment="1">
      <alignment horizontal="right"/>
    </xf>
    <xf numFmtId="0" fontId="11" fillId="0" borderId="0" xfId="0" applyFont="1" applyFill="1" applyBorder="1" applyAlignment="1">
      <alignment/>
    </xf>
    <xf numFmtId="0" fontId="11" fillId="0" borderId="10" xfId="0" applyFont="1" applyBorder="1" applyAlignment="1">
      <alignment horizontal="left" vertical="top"/>
    </xf>
    <xf numFmtId="0" fontId="11" fillId="0" borderId="10" xfId="0" applyFont="1" applyBorder="1" applyAlignment="1">
      <alignment wrapText="1"/>
    </xf>
    <xf numFmtId="0" fontId="11" fillId="0" borderId="10" xfId="0" applyNumberFormat="1" applyFont="1" applyBorder="1" applyAlignment="1">
      <alignment horizontal="right" wrapText="1"/>
    </xf>
    <xf numFmtId="0" fontId="0" fillId="0" borderId="0" xfId="0" applyFill="1" applyBorder="1" applyAlignment="1">
      <alignment/>
    </xf>
    <xf numFmtId="0" fontId="0" fillId="0" borderId="10" xfId="0" applyBorder="1" applyAlignment="1">
      <alignment/>
    </xf>
    <xf numFmtId="0" fontId="0" fillId="0" borderId="10" xfId="0" applyBorder="1" applyAlignment="1">
      <alignment wrapText="1"/>
    </xf>
    <xf numFmtId="0" fontId="16" fillId="0" borderId="0" xfId="0" applyFont="1" applyFill="1" applyAlignment="1">
      <alignment vertical="top"/>
    </xf>
    <xf numFmtId="0" fontId="16" fillId="0" borderId="0" xfId="0" applyFont="1" applyAlignment="1">
      <alignment/>
    </xf>
    <xf numFmtId="0" fontId="15" fillId="0" borderId="0" xfId="0" applyFont="1" applyFill="1" applyBorder="1" applyAlignment="1">
      <alignment horizontal="center" vertical="top" wrapText="1"/>
    </xf>
    <xf numFmtId="0" fontId="15" fillId="0" borderId="0" xfId="0" applyFont="1" applyFill="1" applyBorder="1" applyAlignment="1">
      <alignment horizontal="left" vertical="top" wrapText="1"/>
    </xf>
    <xf numFmtId="0" fontId="15" fillId="0" borderId="0" xfId="0" applyNumberFormat="1" applyFont="1" applyFill="1" applyBorder="1" applyAlignment="1">
      <alignment horizontal="left" vertical="top" wrapText="1"/>
    </xf>
    <xf numFmtId="0" fontId="16" fillId="0" borderId="0" xfId="0" applyFont="1" applyFill="1" applyBorder="1" applyAlignment="1">
      <alignment vertical="top"/>
    </xf>
    <xf numFmtId="0" fontId="16" fillId="0" borderId="0" xfId="0" applyFont="1" applyFill="1" applyBorder="1" applyAlignment="1">
      <alignment vertical="top" wrapText="1"/>
    </xf>
    <xf numFmtId="14" fontId="16" fillId="0" borderId="0" xfId="0" applyNumberFormat="1" applyFont="1" applyFill="1" applyAlignment="1">
      <alignment horizontal="left" vertical="top" wrapText="1"/>
    </xf>
    <xf numFmtId="0" fontId="16" fillId="0" borderId="0" xfId="0" applyNumberFormat="1" applyFont="1" applyFill="1" applyAlignment="1">
      <alignment horizontal="left" vertical="top" wrapText="1"/>
    </xf>
    <xf numFmtId="14" fontId="16" fillId="0" borderId="0" xfId="0" applyNumberFormat="1" applyFont="1" applyFill="1" applyAlignment="1">
      <alignment horizontal="center" vertical="top" wrapText="1"/>
    </xf>
    <xf numFmtId="14" fontId="16" fillId="0" borderId="0" xfId="0" applyNumberFormat="1" applyFont="1" applyFill="1" applyAlignment="1">
      <alignment vertical="top" wrapText="1"/>
    </xf>
    <xf numFmtId="0" fontId="16" fillId="0" borderId="0" xfId="0" applyFont="1" applyFill="1" applyBorder="1" applyAlignment="1">
      <alignment horizontal="left" vertical="top" wrapText="1"/>
    </xf>
    <xf numFmtId="0" fontId="16" fillId="0" borderId="0" xfId="0" applyNumberFormat="1" applyFont="1" applyFill="1" applyBorder="1" applyAlignment="1">
      <alignment horizontal="left" vertical="top" wrapText="1"/>
    </xf>
    <xf numFmtId="0" fontId="16" fillId="0" borderId="0" xfId="0" applyFont="1" applyFill="1" applyBorder="1" applyAlignment="1">
      <alignment horizontal="center" vertical="top" wrapText="1"/>
    </xf>
    <xf numFmtId="0" fontId="16" fillId="0" borderId="0" xfId="0" applyFont="1" applyFill="1" applyAlignment="1">
      <alignment/>
    </xf>
    <xf numFmtId="0" fontId="12" fillId="0" borderId="0" xfId="0" applyFont="1" applyFill="1" applyBorder="1" applyAlignment="1">
      <alignment horizontal="left" vertical="top" wrapText="1"/>
    </xf>
    <xf numFmtId="0" fontId="12" fillId="0" borderId="23" xfId="0" applyFont="1" applyFill="1" applyBorder="1" applyAlignment="1">
      <alignment horizontal="left" vertical="top" wrapText="1"/>
    </xf>
    <xf numFmtId="0" fontId="12" fillId="0" borderId="24" xfId="0" applyFont="1" applyFill="1" applyBorder="1" applyAlignment="1">
      <alignment vertical="top" wrapText="1"/>
    </xf>
    <xf numFmtId="0" fontId="12" fillId="0" borderId="25" xfId="0" applyFont="1" applyFill="1" applyBorder="1" applyAlignment="1">
      <alignment vertical="top" wrapText="1"/>
    </xf>
    <xf numFmtId="0" fontId="17" fillId="0" borderId="26" xfId="0" applyFont="1" applyFill="1" applyBorder="1" applyAlignment="1">
      <alignment horizontal="left" vertical="top" wrapText="1"/>
    </xf>
    <xf numFmtId="0" fontId="17" fillId="0" borderId="10" xfId="0" applyNumberFormat="1" applyFont="1" applyFill="1" applyBorder="1" applyAlignment="1">
      <alignment horizontal="left" vertical="top" wrapText="1"/>
    </xf>
    <xf numFmtId="0" fontId="17" fillId="0" borderId="27" xfId="0" applyFont="1" applyFill="1" applyBorder="1" applyAlignment="1">
      <alignment horizontal="left" vertical="top" wrapText="1"/>
    </xf>
    <xf numFmtId="0" fontId="17" fillId="0" borderId="27" xfId="0" applyNumberFormat="1" applyFont="1" applyFill="1" applyBorder="1" applyAlignment="1">
      <alignment horizontal="left" vertical="top" wrapText="1"/>
    </xf>
    <xf numFmtId="0" fontId="17" fillId="0" borderId="10" xfId="0" applyFont="1" applyFill="1" applyBorder="1" applyAlignment="1">
      <alignment horizontal="left" vertical="top" wrapText="1"/>
    </xf>
    <xf numFmtId="0" fontId="12" fillId="0" borderId="10" xfId="0" applyFont="1" applyFill="1" applyBorder="1" applyAlignment="1">
      <alignment horizontal="left" vertical="top" wrapText="1"/>
    </xf>
    <xf numFmtId="0" fontId="12" fillId="0" borderId="10" xfId="0" applyFont="1" applyFill="1" applyBorder="1" applyAlignment="1">
      <alignment horizontal="center" vertical="top" wrapText="1"/>
    </xf>
    <xf numFmtId="0" fontId="12" fillId="0" borderId="0" xfId="0" applyFont="1" applyFill="1" applyBorder="1" applyAlignment="1">
      <alignment vertical="top"/>
    </xf>
    <xf numFmtId="0" fontId="12" fillId="0" borderId="0" xfId="0" applyFont="1" applyFill="1" applyAlignment="1">
      <alignment/>
    </xf>
    <xf numFmtId="0" fontId="17" fillId="0" borderId="29" xfId="0" applyFont="1" applyFill="1" applyBorder="1" applyAlignment="1">
      <alignment horizontal="left" vertical="top" wrapText="1"/>
    </xf>
    <xf numFmtId="0" fontId="17" fillId="0" borderId="30" xfId="0" applyFont="1" applyFill="1" applyBorder="1" applyAlignment="1">
      <alignment horizontal="center" vertical="top" wrapText="1"/>
    </xf>
    <xf numFmtId="0" fontId="17" fillId="0" borderId="31" xfId="0" applyFont="1" applyFill="1" applyBorder="1" applyAlignment="1">
      <alignment horizontal="center" vertical="top" wrapText="1"/>
    </xf>
    <xf numFmtId="0" fontId="18" fillId="0" borderId="26" xfId="0" applyFont="1" applyFill="1" applyBorder="1" applyAlignment="1">
      <alignment horizontal="left" vertical="top" wrapText="1"/>
    </xf>
    <xf numFmtId="0" fontId="18" fillId="0" borderId="10" xfId="0" applyNumberFormat="1" applyFont="1" applyFill="1" applyBorder="1" applyAlignment="1">
      <alignment horizontal="left" vertical="top" wrapText="1"/>
    </xf>
    <xf numFmtId="0" fontId="18" fillId="0" borderId="10" xfId="0" applyFont="1" applyFill="1" applyBorder="1" applyAlignment="1">
      <alignment horizontal="left" vertical="top" wrapText="1"/>
    </xf>
    <xf numFmtId="0" fontId="18" fillId="0" borderId="26" xfId="0" applyNumberFormat="1" applyFont="1" applyFill="1" applyBorder="1" applyAlignment="1">
      <alignment horizontal="left" vertical="top" wrapText="1"/>
    </xf>
    <xf numFmtId="0" fontId="17" fillId="0" borderId="31" xfId="0" applyFont="1" applyFill="1" applyBorder="1" applyAlignment="1">
      <alignment horizontal="left" vertical="top" wrapText="1"/>
    </xf>
    <xf numFmtId="0" fontId="17" fillId="0" borderId="29" xfId="0" applyFont="1" applyFill="1" applyBorder="1" applyAlignment="1">
      <alignment horizontal="center" vertical="top" wrapText="1"/>
    </xf>
    <xf numFmtId="0" fontId="11" fillId="0" borderId="10" xfId="0" applyFont="1" applyFill="1" applyBorder="1" applyAlignment="1" applyProtection="1">
      <alignment vertical="top"/>
      <protection/>
    </xf>
    <xf numFmtId="0" fontId="11" fillId="0" borderId="10" xfId="0" applyFont="1" applyFill="1" applyBorder="1" applyAlignment="1" applyProtection="1">
      <alignment vertical="top" wrapText="1"/>
      <protection/>
    </xf>
    <xf numFmtId="0" fontId="12" fillId="0" borderId="10" xfId="0" applyNumberFormat="1" applyFont="1" applyFill="1" applyBorder="1" applyAlignment="1">
      <alignment horizontal="left" vertical="top" wrapText="1"/>
    </xf>
    <xf numFmtId="0" fontId="12" fillId="0" borderId="0" xfId="0" applyFont="1" applyFill="1" applyBorder="1" applyAlignment="1">
      <alignment horizontal="left" vertical="top"/>
    </xf>
    <xf numFmtId="0" fontId="12" fillId="0" borderId="0" xfId="0" applyFont="1" applyFill="1" applyAlignment="1">
      <alignment horizontal="left" vertical="top"/>
    </xf>
    <xf numFmtId="0" fontId="12" fillId="0" borderId="10" xfId="0" applyFont="1" applyFill="1" applyBorder="1" applyAlignment="1">
      <alignment horizontal="left" vertical="top"/>
    </xf>
    <xf numFmtId="0" fontId="12" fillId="0" borderId="10" xfId="0" applyNumberFormat="1" applyFont="1" applyFill="1" applyBorder="1" applyAlignment="1">
      <alignment horizontal="left" vertical="top"/>
    </xf>
    <xf numFmtId="0" fontId="19" fillId="0" borderId="10" xfId="0" applyFont="1" applyFill="1" applyBorder="1" applyAlignment="1" applyProtection="1">
      <alignment vertical="top"/>
      <protection/>
    </xf>
    <xf numFmtId="0" fontId="12" fillId="0" borderId="0" xfId="0" applyFont="1" applyFill="1" applyBorder="1" applyAlignment="1">
      <alignment/>
    </xf>
    <xf numFmtId="0" fontId="12" fillId="0" borderId="10" xfId="0" applyFont="1" applyFill="1" applyBorder="1" applyAlignment="1">
      <alignment horizontal="center" vertical="top"/>
    </xf>
    <xf numFmtId="0" fontId="12" fillId="0" borderId="10" xfId="0" applyFont="1" applyBorder="1" applyAlignment="1">
      <alignment horizontal="center" vertical="top"/>
    </xf>
    <xf numFmtId="0" fontId="12" fillId="0" borderId="0" xfId="0" applyFont="1" applyAlignment="1">
      <alignment/>
    </xf>
    <xf numFmtId="0" fontId="16" fillId="0" borderId="0" xfId="0" applyFont="1" applyFill="1" applyBorder="1" applyAlignment="1">
      <alignment/>
    </xf>
    <xf numFmtId="0" fontId="16" fillId="0" borderId="0" xfId="0" applyFont="1" applyAlignment="1">
      <alignment horizontal="left"/>
    </xf>
    <xf numFmtId="0" fontId="16" fillId="0" borderId="0" xfId="0" applyFont="1" applyAlignment="1">
      <alignment wrapText="1"/>
    </xf>
    <xf numFmtId="0" fontId="16" fillId="0" borderId="0" xfId="0" applyFont="1" applyFill="1" applyAlignment="1">
      <alignment horizontal="left"/>
    </xf>
    <xf numFmtId="0" fontId="16" fillId="0" borderId="0" xfId="0" applyNumberFormat="1" applyFont="1" applyFill="1" applyAlignment="1">
      <alignment horizontal="left"/>
    </xf>
    <xf numFmtId="0" fontId="16" fillId="0" borderId="0" xfId="0" applyFont="1" applyAlignment="1">
      <alignment horizontal="center"/>
    </xf>
    <xf numFmtId="0" fontId="21" fillId="0" borderId="0" xfId="0" applyFont="1" applyBorder="1" applyAlignment="1">
      <alignment horizontal="center" wrapText="1"/>
    </xf>
    <xf numFmtId="0" fontId="21" fillId="0" borderId="0" xfId="0" applyFont="1" applyBorder="1" applyAlignment="1">
      <alignment wrapText="1"/>
    </xf>
    <xf numFmtId="2" fontId="21" fillId="0" borderId="0" xfId="0" applyNumberFormat="1" applyFont="1" applyBorder="1" applyAlignment="1">
      <alignment horizontal="center" wrapText="1"/>
    </xf>
    <xf numFmtId="0" fontId="20" fillId="0" borderId="0" xfId="0" applyFont="1" applyAlignment="1">
      <alignment/>
    </xf>
    <xf numFmtId="0" fontId="1" fillId="0" borderId="0" xfId="0" applyFont="1" applyFill="1" applyBorder="1" applyAlignment="1">
      <alignment/>
    </xf>
    <xf numFmtId="0" fontId="21" fillId="0" borderId="0" xfId="0" applyFont="1" applyBorder="1" applyAlignment="1">
      <alignment horizontal="left"/>
    </xf>
    <xf numFmtId="0" fontId="20" fillId="0" borderId="0" xfId="0" applyFont="1" applyAlignment="1">
      <alignment/>
    </xf>
    <xf numFmtId="14" fontId="21" fillId="0" borderId="0" xfId="0" applyNumberFormat="1" applyFont="1" applyBorder="1" applyAlignment="1">
      <alignment horizontal="center"/>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5" xfId="0" applyBorder="1" applyAlignment="1">
      <alignment wrapText="1"/>
    </xf>
    <xf numFmtId="0" fontId="21" fillId="0" borderId="27" xfId="0" applyFont="1" applyFill="1" applyBorder="1" applyAlignment="1">
      <alignment horizontal="center"/>
    </xf>
    <xf numFmtId="0" fontId="21" fillId="0" borderId="28" xfId="0" applyFont="1" applyFill="1" applyBorder="1" applyAlignment="1">
      <alignment horizontal="center"/>
    </xf>
    <xf numFmtId="0" fontId="1" fillId="0" borderId="26" xfId="0" applyFont="1" applyFill="1" applyBorder="1" applyAlignment="1">
      <alignment horizontal="center"/>
    </xf>
    <xf numFmtId="0" fontId="1" fillId="0" borderId="28" xfId="0" applyFont="1" applyFill="1" applyBorder="1" applyAlignment="1">
      <alignment horizontal="center"/>
    </xf>
    <xf numFmtId="0" fontId="1" fillId="0" borderId="25" xfId="0" applyFont="1" applyFill="1" applyBorder="1" applyAlignment="1">
      <alignment horizontal="center"/>
    </xf>
    <xf numFmtId="0" fontId="1" fillId="0" borderId="23" xfId="0" applyFont="1" applyFill="1" applyBorder="1" applyAlignment="1">
      <alignment horizontal="left"/>
    </xf>
    <xf numFmtId="0" fontId="0" fillId="0" borderId="0" xfId="0" applyFill="1" applyBorder="1" applyAlignment="1">
      <alignment vertical="center"/>
    </xf>
    <xf numFmtId="0" fontId="20" fillId="0" borderId="29" xfId="0" applyFont="1" applyFill="1" applyBorder="1" applyAlignment="1">
      <alignment vertical="top"/>
    </xf>
    <xf numFmtId="0" fontId="22" fillId="0" borderId="30" xfId="0" applyFont="1" applyFill="1" applyBorder="1" applyAlignment="1">
      <alignment horizontal="center" vertical="top" wrapText="1"/>
    </xf>
    <xf numFmtId="0" fontId="22" fillId="0" borderId="31" xfId="0" applyFont="1" applyFill="1" applyBorder="1" applyAlignment="1">
      <alignment horizontal="center" vertical="top" wrapText="1"/>
    </xf>
    <xf numFmtId="0" fontId="22" fillId="0" borderId="29" xfId="0" applyFont="1" applyFill="1" applyBorder="1" applyAlignment="1">
      <alignment horizontal="center" vertical="top" wrapText="1"/>
    </xf>
    <xf numFmtId="0" fontId="23" fillId="34" borderId="26" xfId="0" applyFont="1" applyFill="1" applyBorder="1" applyAlignment="1">
      <alignment horizontal="center" vertical="top" wrapText="1"/>
    </xf>
    <xf numFmtId="2" fontId="23" fillId="34" borderId="26" xfId="0" applyNumberFormat="1" applyFont="1" applyFill="1" applyBorder="1" applyAlignment="1">
      <alignment horizontal="center" vertical="top" wrapText="1"/>
    </xf>
    <xf numFmtId="0" fontId="23" fillId="34" borderId="10" xfId="0" applyFont="1" applyFill="1" applyBorder="1" applyAlignment="1">
      <alignment horizontal="center" vertical="top" wrapText="1"/>
    </xf>
    <xf numFmtId="0" fontId="23" fillId="34" borderId="29" xfId="0" applyFont="1" applyFill="1" applyBorder="1" applyAlignment="1">
      <alignment horizontal="center" vertical="top" wrapText="1"/>
    </xf>
    <xf numFmtId="0" fontId="0" fillId="0" borderId="29" xfId="0" applyFont="1" applyFill="1" applyBorder="1" applyAlignment="1">
      <alignment/>
    </xf>
    <xf numFmtId="0" fontId="0" fillId="0" borderId="29" xfId="0" applyFont="1" applyFill="1" applyBorder="1" applyAlignment="1">
      <alignment/>
    </xf>
    <xf numFmtId="0" fontId="1" fillId="34" borderId="10" xfId="0" applyFont="1" applyFill="1" applyBorder="1" applyAlignment="1">
      <alignment horizontal="center"/>
    </xf>
    <xf numFmtId="2" fontId="1" fillId="34" borderId="10" xfId="0" applyNumberFormat="1" applyFont="1" applyFill="1" applyBorder="1" applyAlignment="1">
      <alignment horizontal="center"/>
    </xf>
    <xf numFmtId="0" fontId="21" fillId="0" borderId="29" xfId="0" applyFont="1" applyFill="1" applyBorder="1" applyAlignment="1">
      <alignment horizontal="center"/>
    </xf>
    <xf numFmtId="0" fontId="1" fillId="0" borderId="29" xfId="0" applyFont="1" applyFill="1" applyBorder="1" applyAlignment="1">
      <alignment horizontal="center"/>
    </xf>
    <xf numFmtId="0" fontId="1" fillId="0" borderId="29" xfId="0" applyFont="1" applyFill="1" applyBorder="1" applyAlignment="1">
      <alignment horizontal="left"/>
    </xf>
    <xf numFmtId="0" fontId="0" fillId="0" borderId="10" xfId="0" applyFont="1" applyFill="1" applyBorder="1" applyAlignment="1">
      <alignment/>
    </xf>
    <xf numFmtId="0" fontId="0" fillId="0" borderId="10" xfId="0" applyFont="1" applyFill="1" applyBorder="1" applyAlignment="1">
      <alignment/>
    </xf>
    <xf numFmtId="0" fontId="1" fillId="0" borderId="10" xfId="0" applyFont="1" applyFill="1" applyBorder="1" applyAlignment="1">
      <alignment horizontal="center"/>
    </xf>
    <xf numFmtId="0" fontId="1" fillId="0" borderId="10" xfId="0" applyFont="1" applyFill="1" applyBorder="1" applyAlignment="1">
      <alignment horizontal="left"/>
    </xf>
    <xf numFmtId="0" fontId="4" fillId="0" borderId="10" xfId="0" applyFont="1" applyBorder="1" applyAlignment="1">
      <alignment/>
    </xf>
    <xf numFmtId="1" fontId="1" fillId="34" borderId="10" xfId="0" applyNumberFormat="1" applyFont="1" applyFill="1" applyBorder="1" applyAlignment="1">
      <alignment horizontal="center"/>
    </xf>
    <xf numFmtId="177" fontId="1" fillId="34" borderId="10" xfId="0" applyNumberFormat="1" applyFont="1" applyFill="1" applyBorder="1" applyAlignment="1">
      <alignment horizontal="center"/>
    </xf>
    <xf numFmtId="0" fontId="0" fillId="0" borderId="0" xfId="0" applyAlignment="1">
      <alignment/>
    </xf>
    <xf numFmtId="0" fontId="66" fillId="0" borderId="0" xfId="0" applyFont="1" applyAlignment="1">
      <alignment/>
    </xf>
    <xf numFmtId="0" fontId="0" fillId="34" borderId="0" xfId="0" applyFill="1" applyAlignment="1">
      <alignment/>
    </xf>
    <xf numFmtId="0" fontId="0" fillId="0" borderId="0" xfId="0" applyAlignment="1">
      <alignment wrapText="1"/>
    </xf>
    <xf numFmtId="2" fontId="0" fillId="0" borderId="0" xfId="0" applyNumberFormat="1" applyAlignment="1">
      <alignment/>
    </xf>
    <xf numFmtId="0" fontId="0" fillId="0" borderId="0" xfId="0" applyAlignment="1">
      <alignment horizontal="center"/>
    </xf>
    <xf numFmtId="0" fontId="0" fillId="0" borderId="0" xfId="0" applyFill="1" applyBorder="1" applyAlignment="1">
      <alignment horizontal="left"/>
    </xf>
    <xf numFmtId="0" fontId="0" fillId="0" borderId="0" xfId="0" applyAlignment="1">
      <alignment horizontal="left"/>
    </xf>
    <xf numFmtId="0" fontId="2" fillId="0" borderId="14" xfId="0" applyFont="1" applyBorder="1" applyAlignment="1">
      <alignment horizontal="center"/>
    </xf>
    <xf numFmtId="0" fontId="2" fillId="0" borderId="31" xfId="0" applyFont="1" applyBorder="1" applyAlignment="1">
      <alignment horizontal="center"/>
    </xf>
    <xf numFmtId="0" fontId="2" fillId="0" borderId="32" xfId="0" applyFont="1" applyBorder="1" applyAlignment="1">
      <alignment horizontal="center" wrapText="1"/>
    </xf>
    <xf numFmtId="0" fontId="2" fillId="0" borderId="33" xfId="0" applyFont="1" applyBorder="1" applyAlignment="1">
      <alignment horizontal="center" wrapText="1"/>
    </xf>
    <xf numFmtId="0" fontId="2" fillId="0" borderId="0" xfId="0" applyFont="1" applyAlignment="1">
      <alignment horizontal="center"/>
    </xf>
    <xf numFmtId="0" fontId="2" fillId="0" borderId="0" xfId="0" applyFont="1" applyBorder="1" applyAlignment="1">
      <alignment horizontal="center" wrapText="1"/>
    </xf>
    <xf numFmtId="0" fontId="2" fillId="0" borderId="0" xfId="0" applyFont="1" applyBorder="1" applyAlignment="1">
      <alignment horizontal="left" wrapText="1"/>
    </xf>
    <xf numFmtId="14" fontId="2" fillId="0" borderId="0" xfId="0" applyNumberFormat="1" applyFont="1" applyAlignment="1">
      <alignment horizontal="left"/>
    </xf>
    <xf numFmtId="0" fontId="2" fillId="0" borderId="0" xfId="0" applyFont="1" applyBorder="1" applyAlignment="1">
      <alignment horizontal="left"/>
    </xf>
    <xf numFmtId="0" fontId="8" fillId="0" borderId="0" xfId="0" applyFont="1" applyAlignment="1">
      <alignment horizontal="center"/>
    </xf>
    <xf numFmtId="0" fontId="9" fillId="0" borderId="0" xfId="0" applyFont="1" applyBorder="1" applyAlignment="1">
      <alignment horizontal="center" wrapText="1"/>
    </xf>
    <xf numFmtId="0" fontId="9" fillId="0" borderId="0" xfId="0" applyFont="1" applyBorder="1" applyAlignment="1">
      <alignment horizontal="left" wrapText="1"/>
    </xf>
    <xf numFmtId="14" fontId="11" fillId="0" borderId="0" xfId="0" applyNumberFormat="1" applyFont="1" applyAlignment="1">
      <alignment horizontal="left"/>
    </xf>
    <xf numFmtId="0" fontId="10" fillId="0" borderId="0" xfId="0" applyFont="1" applyBorder="1" applyAlignment="1">
      <alignment horizontal="left"/>
    </xf>
    <xf numFmtId="0" fontId="15" fillId="0" borderId="0" xfId="0" applyFont="1" applyFill="1" applyBorder="1" applyAlignment="1">
      <alignment horizontal="left" vertical="top" wrapText="1"/>
    </xf>
    <xf numFmtId="0" fontId="15" fillId="0" borderId="0" xfId="0" applyFont="1" applyFill="1" applyAlignment="1">
      <alignment horizontal="left" vertical="top" wrapText="1"/>
    </xf>
    <xf numFmtId="14" fontId="16" fillId="0" borderId="0" xfId="0" applyNumberFormat="1" applyFont="1" applyFill="1" applyAlignment="1">
      <alignment horizontal="left" vertical="top" wrapText="1"/>
    </xf>
    <xf numFmtId="0" fontId="15" fillId="0" borderId="30" xfId="0" applyFont="1" applyFill="1" applyBorder="1" applyAlignment="1">
      <alignment horizontal="left" vertical="top" wrapText="1"/>
    </xf>
    <xf numFmtId="0" fontId="16" fillId="0" borderId="30" xfId="0" applyFont="1" applyFill="1" applyBorder="1" applyAlignment="1">
      <alignment horizontal="left" vertical="top" wrapText="1"/>
    </xf>
    <xf numFmtId="0" fontId="15" fillId="0" borderId="0" xfId="0" applyFont="1" applyFill="1" applyAlignment="1">
      <alignment horizontal="center" vertical="top" wrapText="1"/>
    </xf>
    <xf numFmtId="0" fontId="15" fillId="0" borderId="0" xfId="0" applyFont="1" applyFill="1" applyBorder="1" applyAlignment="1">
      <alignment horizontal="center" vertical="top" wrapText="1"/>
    </xf>
    <xf numFmtId="0" fontId="1" fillId="0" borderId="0" xfId="0" applyFont="1" applyBorder="1" applyAlignment="1">
      <alignment horizontal="left"/>
    </xf>
    <xf numFmtId="0" fontId="21" fillId="0" borderId="27" xfId="0" applyFont="1" applyFill="1" applyBorder="1" applyAlignment="1">
      <alignment horizontal="center"/>
    </xf>
    <xf numFmtId="0" fontId="21" fillId="0" borderId="28" xfId="0" applyFont="1" applyFill="1" applyBorder="1" applyAlignment="1">
      <alignment horizontal="center"/>
    </xf>
    <xf numFmtId="0" fontId="21" fillId="0" borderId="26" xfId="0" applyFont="1" applyFill="1" applyBorder="1" applyAlignment="1">
      <alignment horizontal="center"/>
    </xf>
    <xf numFmtId="0" fontId="20" fillId="0" borderId="0" xfId="0" applyFont="1" applyAlignment="1">
      <alignment horizontal="center"/>
    </xf>
    <xf numFmtId="0" fontId="21" fillId="0" borderId="0" xfId="0" applyFont="1" applyBorder="1" applyAlignment="1">
      <alignment horizontal="center" wrapText="1"/>
    </xf>
    <xf numFmtId="0" fontId="21" fillId="0" borderId="0" xfId="0" applyFont="1" applyBorder="1" applyAlignment="1">
      <alignment horizontal="left" wrapText="1"/>
    </xf>
    <xf numFmtId="14" fontId="0" fillId="0" borderId="0" xfId="0" applyNumberFormat="1" applyAlignment="1">
      <alignment horizontal="left"/>
    </xf>
    <xf numFmtId="0" fontId="67" fillId="0" borderId="0" xfId="0" applyFont="1" applyFill="1" applyBorder="1" applyAlignment="1">
      <alignment horizontal="left"/>
    </xf>
    <xf numFmtId="0" fontId="68" fillId="0" borderId="0" xfId="0" applyFont="1" applyFill="1" applyBorder="1" applyAlignment="1">
      <alignment/>
    </xf>
    <xf numFmtId="0" fontId="68" fillId="0" borderId="0" xfId="0" applyFont="1" applyAlignment="1">
      <alignment/>
    </xf>
    <xf numFmtId="0" fontId="69" fillId="0" borderId="0" xfId="0" applyFont="1" applyFill="1" applyBorder="1" applyAlignment="1">
      <alignment horizontal="left"/>
    </xf>
    <xf numFmtId="0" fontId="70" fillId="0" borderId="29" xfId="0" applyFont="1" applyFill="1" applyBorder="1" applyAlignment="1">
      <alignment/>
    </xf>
    <xf numFmtId="0" fontId="70" fillId="0" borderId="10" xfId="0" applyFont="1" applyFill="1" applyBorder="1" applyAlignment="1">
      <alignment/>
    </xf>
    <xf numFmtId="0" fontId="70" fillId="0" borderId="10" xfId="0" applyFont="1" applyBorder="1" applyAlignment="1">
      <alignment/>
    </xf>
    <xf numFmtId="0" fontId="70" fillId="0" borderId="10" xfId="0" applyFont="1" applyBorder="1" applyAlignment="1">
      <alignment wrapText="1"/>
    </xf>
    <xf numFmtId="0" fontId="71" fillId="34" borderId="10" xfId="0" applyFont="1" applyFill="1" applyBorder="1" applyAlignment="1">
      <alignment horizontal="center"/>
    </xf>
    <xf numFmtId="2" fontId="71" fillId="34" borderId="10" xfId="0" applyNumberFormat="1" applyFont="1" applyFill="1" applyBorder="1" applyAlignment="1">
      <alignment horizontal="center"/>
    </xf>
    <xf numFmtId="0" fontId="72" fillId="0" borderId="29" xfId="0" applyFont="1" applyFill="1" applyBorder="1" applyAlignment="1">
      <alignment horizontal="center"/>
    </xf>
    <xf numFmtId="0" fontId="71" fillId="0" borderId="10" xfId="0" applyFont="1" applyFill="1" applyBorder="1" applyAlignment="1">
      <alignment horizontal="center"/>
    </xf>
    <xf numFmtId="0" fontId="71" fillId="0" borderId="10" xfId="0" applyFont="1" applyFill="1" applyBorder="1" applyAlignment="1">
      <alignment horizontal="left"/>
    </xf>
    <xf numFmtId="0" fontId="70" fillId="0" borderId="0" xfId="0" applyFont="1" applyFill="1" applyBorder="1" applyAlignment="1">
      <alignment/>
    </xf>
    <xf numFmtId="0" fontId="70" fillId="0" borderId="0" xfId="0" applyFont="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emp\Rar$DI00.484\&#1056;&#1077;&#1075;&#1080;&#1086;&#1085;&#1072;&#1083;&#1100;&#1085;&#1099;&#1081;%20&#1101;&#1090;&#1072;&#1087;%20&#1042;&#1054;&#1064;%20&#1074;%202008-2009%20&#1091;&#1095;&#1077;&#1073;&#1085;&#1086;&#1084;%20&#1075;&#1086;&#1076;&#1091;_%20&#1075;.%20&#1054;&#1084;&#1089;&#108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emp\Rar$DI00.484\&#1056;&#1077;&#1075;&#1080;&#1086;&#1085;&#1072;&#1083;&#1100;&#1085;&#1099;&#1081;%20&#1101;&#1090;&#1072;&#1087;%20&#1042;&#1054;&#1064;%20&#1074;%202008-2009%20&#1091;&#1095;&#1077;&#1073;&#1085;&#1086;&#1084;%20&#1075;&#1086;&#1076;&#1091;_%20&#1075;.%20&#1054;&#1084;&#1089;&#108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Английский"/>
      <sheetName val="Астрономия"/>
      <sheetName val="Биология"/>
      <sheetName val="География"/>
      <sheetName val="Информатика"/>
      <sheetName val="История"/>
      <sheetName val="Литература"/>
      <sheetName val="Математика"/>
      <sheetName val="Немецкий"/>
      <sheetName val="ОБЖ"/>
      <sheetName val="Обществознание"/>
      <sheetName val="Право"/>
      <sheetName val="Русский язык"/>
      <sheetName val="Технология"/>
      <sheetName val="Химия"/>
      <sheetName val="Физика"/>
      <sheetName val="Физ-ра"/>
      <sheetName val="Французский язык"/>
      <sheetName val="Экология"/>
      <sheetName val="Экономика"/>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Английский"/>
      <sheetName val="Астрономия"/>
      <sheetName val="Биология"/>
      <sheetName val="География"/>
      <sheetName val="Информатика"/>
      <sheetName val="История"/>
      <sheetName val="Литература"/>
      <sheetName val="Математика"/>
      <sheetName val="Немецкий"/>
      <sheetName val="ОБЖ"/>
      <sheetName val="Обществознание"/>
      <sheetName val="Право"/>
      <sheetName val="Русский язык"/>
      <sheetName val="Технология"/>
      <sheetName val="Химия"/>
      <sheetName val="Физика"/>
      <sheetName val="Физ-ра"/>
      <sheetName val="Французский язык"/>
      <sheetName val="Экология"/>
      <sheetName val="Экономика"/>
    </sheetNames>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B94"/>
  <sheetViews>
    <sheetView zoomScalePageLayoutView="0" workbookViewId="0" topLeftCell="A4">
      <selection activeCell="D120" sqref="D120"/>
    </sheetView>
  </sheetViews>
  <sheetFormatPr defaultColWidth="9.00390625" defaultRowHeight="12.75"/>
  <cols>
    <col min="1" max="1" width="2.125" style="11" customWidth="1"/>
    <col min="2" max="2" width="11.125" style="11" customWidth="1"/>
    <col min="3" max="3" width="18.875" style="11" customWidth="1"/>
    <col min="4" max="4" width="13.75390625" style="11" customWidth="1"/>
    <col min="5" max="5" width="12.875" style="11" customWidth="1"/>
    <col min="6" max="6" width="16.125" style="11" customWidth="1"/>
    <col min="7" max="7" width="36.25390625" style="24" customWidth="1"/>
    <col min="8" max="12" width="6.875" style="11" customWidth="1"/>
    <col min="13" max="22" width="6.00390625" style="11" customWidth="1"/>
    <col min="23" max="23" width="7.75390625" style="11" customWidth="1"/>
    <col min="24" max="24" width="9.125" style="11" customWidth="1"/>
    <col min="25" max="25" width="12.75390625" style="11" customWidth="1"/>
    <col min="26" max="16384" width="9.125" style="11" customWidth="1"/>
  </cols>
  <sheetData>
    <row r="1" spans="1:23" ht="12.75">
      <c r="A1" s="225" t="s">
        <v>7</v>
      </c>
      <c r="B1" s="225"/>
      <c r="C1" s="225"/>
      <c r="D1" s="225"/>
      <c r="E1" s="225"/>
      <c r="F1" s="225"/>
      <c r="G1" s="225"/>
      <c r="H1" s="225"/>
      <c r="I1" s="225"/>
      <c r="J1" s="225"/>
      <c r="K1" s="225"/>
      <c r="L1" s="225"/>
      <c r="M1" s="225"/>
      <c r="N1" s="225"/>
      <c r="O1" s="225"/>
      <c r="P1" s="225"/>
      <c r="Q1" s="225"/>
      <c r="R1" s="225"/>
      <c r="S1" s="225"/>
      <c r="T1" s="225"/>
      <c r="U1" s="225"/>
      <c r="V1" s="225"/>
      <c r="W1" s="225"/>
    </row>
    <row r="2" spans="1:23" ht="12.75">
      <c r="A2" s="226" t="s">
        <v>88</v>
      </c>
      <c r="B2" s="226"/>
      <c r="C2" s="226"/>
      <c r="D2" s="226"/>
      <c r="E2" s="226"/>
      <c r="F2" s="226"/>
      <c r="G2" s="226"/>
      <c r="H2" s="226"/>
      <c r="I2" s="226"/>
      <c r="J2" s="226"/>
      <c r="K2" s="226"/>
      <c r="L2" s="226"/>
      <c r="M2" s="226"/>
      <c r="N2" s="226"/>
      <c r="O2" s="226"/>
      <c r="P2" s="226"/>
      <c r="Q2" s="226"/>
      <c r="R2" s="226"/>
      <c r="S2" s="226"/>
      <c r="T2" s="226"/>
      <c r="U2" s="226"/>
      <c r="V2" s="226"/>
      <c r="W2" s="226"/>
    </row>
    <row r="3" spans="1:23" ht="12.75">
      <c r="A3" s="12"/>
      <c r="B3" s="227" t="s">
        <v>15</v>
      </c>
      <c r="C3" s="227"/>
      <c r="D3" s="227"/>
      <c r="E3" s="13"/>
      <c r="F3" s="12"/>
      <c r="G3" s="12"/>
      <c r="H3" s="12"/>
      <c r="I3" s="12"/>
      <c r="J3" s="12"/>
      <c r="K3" s="12"/>
      <c r="L3" s="12"/>
      <c r="M3" s="12"/>
      <c r="N3" s="12"/>
      <c r="O3" s="12"/>
      <c r="P3" s="12"/>
      <c r="Q3" s="12"/>
      <c r="R3" s="12"/>
      <c r="S3" s="12"/>
      <c r="T3" s="12"/>
      <c r="U3" s="12"/>
      <c r="V3" s="12"/>
      <c r="W3" s="12"/>
    </row>
    <row r="4" spans="1:23" ht="12.75">
      <c r="A4" s="12"/>
      <c r="B4" s="227" t="s">
        <v>17</v>
      </c>
      <c r="C4" s="227"/>
      <c r="D4" s="227"/>
      <c r="E4" s="227"/>
      <c r="F4" s="12"/>
      <c r="G4" s="12"/>
      <c r="H4" s="12"/>
      <c r="I4" s="12"/>
      <c r="J4" s="12"/>
      <c r="K4" s="12"/>
      <c r="L4" s="12"/>
      <c r="M4" s="12"/>
      <c r="N4" s="12"/>
      <c r="O4" s="12"/>
      <c r="P4" s="12"/>
      <c r="Q4" s="12"/>
      <c r="R4" s="12"/>
      <c r="S4" s="12"/>
      <c r="T4" s="12"/>
      <c r="U4" s="12"/>
      <c r="V4" s="12"/>
      <c r="W4" s="12"/>
    </row>
    <row r="5" spans="1:23" ht="28.5" customHeight="1">
      <c r="A5" s="12"/>
      <c r="B5" s="38" t="s">
        <v>11</v>
      </c>
      <c r="C5" s="14" t="s">
        <v>206</v>
      </c>
      <c r="D5" s="7"/>
      <c r="E5" s="7"/>
      <c r="F5" s="12"/>
      <c r="G5" s="12"/>
      <c r="H5" s="12"/>
      <c r="I5" s="12"/>
      <c r="J5" s="12"/>
      <c r="K5" s="12"/>
      <c r="L5" s="12"/>
      <c r="M5" s="12"/>
      <c r="N5" s="12"/>
      <c r="O5" s="12"/>
      <c r="P5" s="12"/>
      <c r="Q5" s="12"/>
      <c r="R5" s="12"/>
      <c r="S5" s="12"/>
      <c r="T5" s="12"/>
      <c r="U5" s="12"/>
      <c r="V5" s="12"/>
      <c r="W5" s="12"/>
    </row>
    <row r="6" spans="1:23" ht="12.75">
      <c r="A6" s="12"/>
      <c r="B6" s="15" t="s">
        <v>12</v>
      </c>
      <c r="C6" s="15"/>
      <c r="D6" s="16">
        <v>7</v>
      </c>
      <c r="E6" s="7"/>
      <c r="F6" s="12"/>
      <c r="G6" s="12"/>
      <c r="H6" s="12"/>
      <c r="I6" s="12"/>
      <c r="J6" s="12"/>
      <c r="K6" s="12"/>
      <c r="L6" s="12"/>
      <c r="M6" s="12"/>
      <c r="N6" s="12"/>
      <c r="O6" s="12"/>
      <c r="P6" s="12"/>
      <c r="Q6" s="12"/>
      <c r="R6" s="12"/>
      <c r="S6" s="12"/>
      <c r="T6" s="12"/>
      <c r="U6" s="12"/>
      <c r="V6" s="12"/>
      <c r="W6" s="12"/>
    </row>
    <row r="7" spans="1:23" ht="12.75">
      <c r="A7" s="8"/>
      <c r="B7" s="9" t="s">
        <v>13</v>
      </c>
      <c r="C7" s="7"/>
      <c r="D7" s="17">
        <v>44530</v>
      </c>
      <c r="E7" s="7"/>
      <c r="F7" s="228"/>
      <c r="G7" s="228"/>
      <c r="H7" s="228"/>
      <c r="I7" s="228"/>
      <c r="J7" s="228"/>
      <c r="K7" s="228"/>
      <c r="L7" s="228"/>
      <c r="M7" s="228"/>
      <c r="N7" s="228"/>
      <c r="O7" s="228"/>
      <c r="P7" s="228"/>
      <c r="Q7" s="228"/>
      <c r="R7" s="228"/>
      <c r="S7" s="228"/>
      <c r="T7" s="228"/>
      <c r="U7" s="228"/>
      <c r="V7" s="228"/>
      <c r="W7" s="228"/>
    </row>
    <row r="8" spans="1:23" ht="13.5" thickBot="1">
      <c r="A8" s="8"/>
      <c r="B8" s="7" t="s">
        <v>6</v>
      </c>
      <c r="C8" s="7"/>
      <c r="D8" s="16">
        <v>70</v>
      </c>
      <c r="E8" s="7"/>
      <c r="F8" s="229"/>
      <c r="G8" s="229"/>
      <c r="H8" s="229"/>
      <c r="I8" s="229"/>
      <c r="J8" s="229"/>
      <c r="K8" s="229"/>
      <c r="L8" s="229"/>
      <c r="M8" s="229"/>
      <c r="N8" s="229"/>
      <c r="O8" s="229"/>
      <c r="P8" s="229"/>
      <c r="Q8" s="229"/>
      <c r="R8" s="229"/>
      <c r="S8" s="229"/>
      <c r="T8" s="229"/>
      <c r="U8" s="229"/>
      <c r="V8" s="229"/>
      <c r="W8" s="229"/>
    </row>
    <row r="9" spans="1:28" ht="41.25" customHeight="1">
      <c r="A9" s="1"/>
      <c r="B9" s="18" t="s">
        <v>0</v>
      </c>
      <c r="C9" s="19" t="s">
        <v>1</v>
      </c>
      <c r="D9" s="19" t="s">
        <v>2</v>
      </c>
      <c r="E9" s="19" t="s">
        <v>3</v>
      </c>
      <c r="F9" s="19" t="s">
        <v>8</v>
      </c>
      <c r="G9" s="19" t="s">
        <v>14</v>
      </c>
      <c r="H9" s="40" t="s">
        <v>10</v>
      </c>
      <c r="I9" s="41" t="s">
        <v>16</v>
      </c>
      <c r="J9" s="30"/>
      <c r="K9" s="30"/>
      <c r="L9" s="30"/>
      <c r="M9" s="30"/>
      <c r="N9" s="30"/>
      <c r="O9" s="30"/>
      <c r="P9" s="30"/>
      <c r="Q9" s="30"/>
      <c r="R9" s="30"/>
      <c r="S9" s="30"/>
      <c r="T9" s="30"/>
      <c r="U9" s="30"/>
      <c r="V9" s="30"/>
      <c r="W9" s="31"/>
      <c r="X9" s="221" t="s">
        <v>231</v>
      </c>
      <c r="Y9" s="223" t="s">
        <v>232</v>
      </c>
      <c r="Z9" s="7"/>
      <c r="AA9" s="7"/>
      <c r="AB9" s="39"/>
    </row>
    <row r="10" spans="1:25" ht="12.75">
      <c r="A10" s="1"/>
      <c r="B10" s="42"/>
      <c r="C10" s="43"/>
      <c r="D10" s="43"/>
      <c r="E10" s="43"/>
      <c r="F10" s="43"/>
      <c r="G10" s="43"/>
      <c r="H10" s="44"/>
      <c r="I10" s="45">
        <v>1</v>
      </c>
      <c r="J10" s="46">
        <v>2</v>
      </c>
      <c r="K10" s="46">
        <v>3</v>
      </c>
      <c r="L10" s="46">
        <v>4</v>
      </c>
      <c r="M10" s="47">
        <v>5</v>
      </c>
      <c r="N10" s="47">
        <v>6</v>
      </c>
      <c r="O10" s="47">
        <v>7</v>
      </c>
      <c r="P10" s="47">
        <v>8</v>
      </c>
      <c r="Q10" s="47">
        <v>9</v>
      </c>
      <c r="R10" s="47">
        <v>10</v>
      </c>
      <c r="S10" s="47">
        <v>11</v>
      </c>
      <c r="T10" s="47">
        <v>12</v>
      </c>
      <c r="U10" s="47">
        <v>13</v>
      </c>
      <c r="V10" s="47">
        <v>14</v>
      </c>
      <c r="W10" s="47" t="s">
        <v>18</v>
      </c>
      <c r="X10" s="222"/>
      <c r="Y10" s="224"/>
    </row>
    <row r="11" spans="1:25" ht="12.75">
      <c r="A11" s="1"/>
      <c r="B11" s="55">
        <v>1</v>
      </c>
      <c r="C11" s="25" t="s">
        <v>47</v>
      </c>
      <c r="D11" s="25" t="s">
        <v>25</v>
      </c>
      <c r="E11" s="25" t="s">
        <v>43</v>
      </c>
      <c r="F11" s="26" t="s">
        <v>87</v>
      </c>
      <c r="G11" s="27" t="s">
        <v>80</v>
      </c>
      <c r="H11" s="10">
        <v>7</v>
      </c>
      <c r="I11" s="48" t="s">
        <v>220</v>
      </c>
      <c r="J11" s="48" t="s">
        <v>218</v>
      </c>
      <c r="K11" s="48" t="s">
        <v>218</v>
      </c>
      <c r="L11" s="48" t="s">
        <v>216</v>
      </c>
      <c r="M11" s="49" t="s">
        <v>219</v>
      </c>
      <c r="N11" s="49" t="s">
        <v>216</v>
      </c>
      <c r="O11" s="49" t="s">
        <v>215</v>
      </c>
      <c r="P11" s="49" t="s">
        <v>216</v>
      </c>
      <c r="Q11" s="49" t="s">
        <v>218</v>
      </c>
      <c r="R11" s="49" t="s">
        <v>224</v>
      </c>
      <c r="S11" s="49" t="s">
        <v>218</v>
      </c>
      <c r="T11" s="49" t="s">
        <v>223</v>
      </c>
      <c r="U11" s="49" t="s">
        <v>221</v>
      </c>
      <c r="V11" s="49" t="s">
        <v>226</v>
      </c>
      <c r="W11" s="50">
        <f aca="true" t="shared" si="0" ref="W11:W42">I11+J11+K11+L11+M11+N11+O11+P11+Q11+R11+S11+T11+U11+V11</f>
        <v>46.5</v>
      </c>
      <c r="X11" s="54">
        <v>1</v>
      </c>
      <c r="Y11" s="64" t="s">
        <v>233</v>
      </c>
    </row>
    <row r="12" spans="1:25" ht="12.75">
      <c r="A12" s="1"/>
      <c r="B12" s="55">
        <v>2</v>
      </c>
      <c r="C12" s="25" t="s">
        <v>138</v>
      </c>
      <c r="D12" s="25" t="s">
        <v>139</v>
      </c>
      <c r="E12" s="25" t="s">
        <v>50</v>
      </c>
      <c r="F12" s="26" t="s">
        <v>87</v>
      </c>
      <c r="G12" s="27" t="s">
        <v>77</v>
      </c>
      <c r="H12" s="10">
        <v>7</v>
      </c>
      <c r="I12" s="48" t="s">
        <v>220</v>
      </c>
      <c r="J12" s="48" t="s">
        <v>216</v>
      </c>
      <c r="K12" s="48" t="s">
        <v>218</v>
      </c>
      <c r="L12" s="48" t="s">
        <v>217</v>
      </c>
      <c r="M12" s="49" t="s">
        <v>229</v>
      </c>
      <c r="N12" s="49" t="s">
        <v>216</v>
      </c>
      <c r="O12" s="49" t="s">
        <v>227</v>
      </c>
      <c r="P12" s="49" t="s">
        <v>216</v>
      </c>
      <c r="Q12" s="49" t="s">
        <v>216</v>
      </c>
      <c r="R12" s="49" t="s">
        <v>228</v>
      </c>
      <c r="S12" s="49" t="s">
        <v>225</v>
      </c>
      <c r="T12" s="49" t="s">
        <v>223</v>
      </c>
      <c r="U12" s="49" t="s">
        <v>221</v>
      </c>
      <c r="V12" s="49" t="s">
        <v>219</v>
      </c>
      <c r="W12" s="50">
        <f t="shared" si="0"/>
        <v>46</v>
      </c>
      <c r="X12" s="54">
        <v>2</v>
      </c>
      <c r="Y12" s="64" t="s">
        <v>234</v>
      </c>
    </row>
    <row r="13" spans="1:25" ht="12.75">
      <c r="A13" s="1"/>
      <c r="B13" s="55">
        <v>3</v>
      </c>
      <c r="C13" s="25" t="s">
        <v>163</v>
      </c>
      <c r="D13" s="25" t="s">
        <v>34</v>
      </c>
      <c r="E13" s="25" t="s">
        <v>164</v>
      </c>
      <c r="F13" s="26" t="s">
        <v>87</v>
      </c>
      <c r="G13" s="27" t="s">
        <v>191</v>
      </c>
      <c r="H13" s="10">
        <v>7</v>
      </c>
      <c r="I13" s="48" t="s">
        <v>224</v>
      </c>
      <c r="J13" s="48" t="s">
        <v>217</v>
      </c>
      <c r="K13" s="48" t="s">
        <v>218</v>
      </c>
      <c r="L13" s="48" t="s">
        <v>217</v>
      </c>
      <c r="M13" s="49" t="s">
        <v>219</v>
      </c>
      <c r="N13" s="49" t="s">
        <v>217</v>
      </c>
      <c r="O13" s="49" t="s">
        <v>227</v>
      </c>
      <c r="P13" s="49" t="s">
        <v>216</v>
      </c>
      <c r="Q13" s="49" t="s">
        <v>218</v>
      </c>
      <c r="R13" s="49" t="s">
        <v>224</v>
      </c>
      <c r="S13" s="49" t="s">
        <v>225</v>
      </c>
      <c r="T13" s="49" t="s">
        <v>218</v>
      </c>
      <c r="U13" s="49" t="s">
        <v>221</v>
      </c>
      <c r="V13" s="49" t="s">
        <v>225</v>
      </c>
      <c r="W13" s="50">
        <f t="shared" si="0"/>
        <v>45.5</v>
      </c>
      <c r="X13" s="54">
        <v>3</v>
      </c>
      <c r="Y13" s="64" t="s">
        <v>234</v>
      </c>
    </row>
    <row r="14" spans="1:25" ht="12.75">
      <c r="A14" s="1"/>
      <c r="B14" s="55">
        <v>4</v>
      </c>
      <c r="C14" s="25" t="s">
        <v>179</v>
      </c>
      <c r="D14" s="25" t="s">
        <v>37</v>
      </c>
      <c r="E14" s="25" t="s">
        <v>28</v>
      </c>
      <c r="F14" s="26" t="s">
        <v>87</v>
      </c>
      <c r="G14" s="27" t="s">
        <v>75</v>
      </c>
      <c r="H14" s="10">
        <v>7</v>
      </c>
      <c r="I14" s="48" t="s">
        <v>224</v>
      </c>
      <c r="J14" s="48" t="s">
        <v>216</v>
      </c>
      <c r="K14" s="48" t="s">
        <v>218</v>
      </c>
      <c r="L14" s="48" t="s">
        <v>216</v>
      </c>
      <c r="M14" s="49" t="s">
        <v>222</v>
      </c>
      <c r="N14" s="49" t="s">
        <v>218</v>
      </c>
      <c r="O14" s="49" t="s">
        <v>215</v>
      </c>
      <c r="P14" s="49" t="s">
        <v>216</v>
      </c>
      <c r="Q14" s="49" t="s">
        <v>222</v>
      </c>
      <c r="R14" s="49" t="s">
        <v>225</v>
      </c>
      <c r="S14" s="49" t="s">
        <v>218</v>
      </c>
      <c r="T14" s="49" t="s">
        <v>218</v>
      </c>
      <c r="U14" s="49" t="s">
        <v>223</v>
      </c>
      <c r="V14" s="49" t="s">
        <v>220</v>
      </c>
      <c r="W14" s="50">
        <f t="shared" si="0"/>
        <v>42.5</v>
      </c>
      <c r="X14" s="54">
        <v>4</v>
      </c>
      <c r="Y14" s="64" t="s">
        <v>234</v>
      </c>
    </row>
    <row r="15" spans="1:25" ht="38.25">
      <c r="A15" s="1"/>
      <c r="B15" s="55">
        <v>5</v>
      </c>
      <c r="C15" s="25" t="s">
        <v>143</v>
      </c>
      <c r="D15" s="25" t="s">
        <v>144</v>
      </c>
      <c r="E15" s="25" t="s">
        <v>145</v>
      </c>
      <c r="F15" s="26" t="s">
        <v>87</v>
      </c>
      <c r="G15" s="27" t="s">
        <v>197</v>
      </c>
      <c r="H15" s="10">
        <v>7</v>
      </c>
      <c r="I15" s="48" t="s">
        <v>220</v>
      </c>
      <c r="J15" s="48" t="s">
        <v>217</v>
      </c>
      <c r="K15" s="48" t="s">
        <v>218</v>
      </c>
      <c r="L15" s="48" t="s">
        <v>216</v>
      </c>
      <c r="M15" s="49" t="s">
        <v>218</v>
      </c>
      <c r="N15" s="49" t="s">
        <v>217</v>
      </c>
      <c r="O15" s="49" t="s">
        <v>215</v>
      </c>
      <c r="P15" s="49" t="s">
        <v>216</v>
      </c>
      <c r="Q15" s="49" t="s">
        <v>215</v>
      </c>
      <c r="R15" s="49" t="s">
        <v>225</v>
      </c>
      <c r="S15" s="49" t="s">
        <v>225</v>
      </c>
      <c r="T15" s="49" t="s">
        <v>218</v>
      </c>
      <c r="U15" s="49" t="s">
        <v>223</v>
      </c>
      <c r="V15" s="49" t="s">
        <v>218</v>
      </c>
      <c r="W15" s="50">
        <f t="shared" si="0"/>
        <v>39</v>
      </c>
      <c r="X15" s="54">
        <v>5</v>
      </c>
      <c r="Y15" s="64" t="s">
        <v>234</v>
      </c>
    </row>
    <row r="16" spans="1:25" ht="25.5">
      <c r="A16" s="1"/>
      <c r="B16" s="55">
        <v>6</v>
      </c>
      <c r="C16" s="25" t="s">
        <v>174</v>
      </c>
      <c r="D16" s="25" t="s">
        <v>124</v>
      </c>
      <c r="E16" s="25" t="s">
        <v>22</v>
      </c>
      <c r="F16" s="26" t="s">
        <v>87</v>
      </c>
      <c r="G16" s="27" t="s">
        <v>203</v>
      </c>
      <c r="H16" s="10">
        <v>7</v>
      </c>
      <c r="I16" s="48" t="s">
        <v>220</v>
      </c>
      <c r="J16" s="48" t="s">
        <v>217</v>
      </c>
      <c r="K16" s="48" t="s">
        <v>216</v>
      </c>
      <c r="L16" s="48" t="s">
        <v>217</v>
      </c>
      <c r="M16" s="49" t="s">
        <v>220</v>
      </c>
      <c r="N16" s="49" t="s">
        <v>216</v>
      </c>
      <c r="O16" s="49" t="s">
        <v>216</v>
      </c>
      <c r="P16" s="49" t="s">
        <v>216</v>
      </c>
      <c r="Q16" s="49" t="s">
        <v>222</v>
      </c>
      <c r="R16" s="49" t="s">
        <v>217</v>
      </c>
      <c r="S16" s="49" t="s">
        <v>225</v>
      </c>
      <c r="T16" s="49" t="s">
        <v>223</v>
      </c>
      <c r="U16" s="49" t="s">
        <v>223</v>
      </c>
      <c r="V16" s="49" t="s">
        <v>220</v>
      </c>
      <c r="W16" s="50">
        <f t="shared" si="0"/>
        <v>38.5</v>
      </c>
      <c r="X16" s="54">
        <v>6</v>
      </c>
      <c r="Y16" s="64" t="s">
        <v>234</v>
      </c>
    </row>
    <row r="17" spans="1:25" ht="12.75">
      <c r="A17" s="1"/>
      <c r="B17" s="55">
        <v>7</v>
      </c>
      <c r="C17" s="25" t="s">
        <v>40</v>
      </c>
      <c r="D17" s="25" t="s">
        <v>38</v>
      </c>
      <c r="E17" s="25" t="s">
        <v>23</v>
      </c>
      <c r="F17" s="26" t="s">
        <v>87</v>
      </c>
      <c r="G17" s="27" t="s">
        <v>76</v>
      </c>
      <c r="H17" s="10">
        <v>7</v>
      </c>
      <c r="I17" s="48" t="s">
        <v>223</v>
      </c>
      <c r="J17" s="48" t="s">
        <v>217</v>
      </c>
      <c r="K17" s="48" t="s">
        <v>216</v>
      </c>
      <c r="L17" s="48" t="s">
        <v>216</v>
      </c>
      <c r="M17" s="49" t="s">
        <v>229</v>
      </c>
      <c r="N17" s="49" t="s">
        <v>216</v>
      </c>
      <c r="O17" s="49" t="s">
        <v>216</v>
      </c>
      <c r="P17" s="49" t="s">
        <v>216</v>
      </c>
      <c r="Q17" s="49" t="s">
        <v>216</v>
      </c>
      <c r="R17" s="49" t="s">
        <v>224</v>
      </c>
      <c r="S17" s="49" t="s">
        <v>217</v>
      </c>
      <c r="T17" s="49" t="s">
        <v>223</v>
      </c>
      <c r="U17" s="49" t="s">
        <v>223</v>
      </c>
      <c r="V17" s="49" t="s">
        <v>219</v>
      </c>
      <c r="W17" s="50">
        <f t="shared" si="0"/>
        <v>37.5</v>
      </c>
      <c r="X17" s="54">
        <v>7</v>
      </c>
      <c r="Y17" s="64" t="s">
        <v>234</v>
      </c>
    </row>
    <row r="18" spans="1:25" ht="12.75">
      <c r="A18" s="1"/>
      <c r="B18" s="55">
        <v>8</v>
      </c>
      <c r="C18" s="25" t="s">
        <v>151</v>
      </c>
      <c r="D18" s="25" t="s">
        <v>36</v>
      </c>
      <c r="E18" s="25" t="s">
        <v>152</v>
      </c>
      <c r="F18" s="26" t="s">
        <v>87</v>
      </c>
      <c r="G18" s="27" t="s">
        <v>191</v>
      </c>
      <c r="H18" s="10">
        <v>7</v>
      </c>
      <c r="I18" s="48" t="s">
        <v>220</v>
      </c>
      <c r="J18" s="48" t="s">
        <v>217</v>
      </c>
      <c r="K18" s="48" t="s">
        <v>218</v>
      </c>
      <c r="L18" s="48" t="s">
        <v>216</v>
      </c>
      <c r="M18" s="49" t="s">
        <v>216</v>
      </c>
      <c r="N18" s="49" t="s">
        <v>217</v>
      </c>
      <c r="O18" s="49" t="s">
        <v>227</v>
      </c>
      <c r="P18" s="49" t="s">
        <v>216</v>
      </c>
      <c r="Q18" s="49" t="s">
        <v>217</v>
      </c>
      <c r="R18" s="49" t="s">
        <v>225</v>
      </c>
      <c r="S18" s="49" t="s">
        <v>225</v>
      </c>
      <c r="T18" s="49" t="s">
        <v>223</v>
      </c>
      <c r="U18" s="49" t="s">
        <v>219</v>
      </c>
      <c r="V18" s="49" t="s">
        <v>218</v>
      </c>
      <c r="W18" s="50">
        <f t="shared" si="0"/>
        <v>36.5</v>
      </c>
      <c r="X18" s="54">
        <v>8</v>
      </c>
      <c r="Y18" s="64" t="s">
        <v>234</v>
      </c>
    </row>
    <row r="19" spans="1:25" ht="12.75">
      <c r="A19" s="1"/>
      <c r="B19" s="55">
        <v>9</v>
      </c>
      <c r="C19" s="25" t="s">
        <v>115</v>
      </c>
      <c r="D19" s="25" t="s">
        <v>34</v>
      </c>
      <c r="E19" s="25" t="s">
        <v>116</v>
      </c>
      <c r="F19" s="26" t="s">
        <v>87</v>
      </c>
      <c r="G19" s="27" t="s">
        <v>86</v>
      </c>
      <c r="H19" s="10">
        <v>7</v>
      </c>
      <c r="I19" s="48" t="s">
        <v>221</v>
      </c>
      <c r="J19" s="48" t="s">
        <v>217</v>
      </c>
      <c r="K19" s="48" t="s">
        <v>216</v>
      </c>
      <c r="L19" s="48" t="s">
        <v>216</v>
      </c>
      <c r="M19" s="49" t="s">
        <v>230</v>
      </c>
      <c r="N19" s="49" t="s">
        <v>218</v>
      </c>
      <c r="O19" s="49" t="s">
        <v>216</v>
      </c>
      <c r="P19" s="49" t="s">
        <v>216</v>
      </c>
      <c r="Q19" s="49" t="s">
        <v>222</v>
      </c>
      <c r="R19" s="49" t="s">
        <v>217</v>
      </c>
      <c r="S19" s="49" t="s">
        <v>225</v>
      </c>
      <c r="T19" s="49" t="s">
        <v>218</v>
      </c>
      <c r="U19" s="49" t="s">
        <v>223</v>
      </c>
      <c r="V19" s="49" t="s">
        <v>218</v>
      </c>
      <c r="W19" s="50">
        <f t="shared" si="0"/>
        <v>36</v>
      </c>
      <c r="X19" s="54">
        <v>9</v>
      </c>
      <c r="Y19" s="64" t="s">
        <v>234</v>
      </c>
    </row>
    <row r="20" spans="1:25" ht="12.75">
      <c r="A20" s="1"/>
      <c r="B20" s="55">
        <v>10</v>
      </c>
      <c r="C20" s="25" t="s">
        <v>125</v>
      </c>
      <c r="D20" s="25" t="s">
        <v>126</v>
      </c>
      <c r="E20" s="25" t="s">
        <v>127</v>
      </c>
      <c r="F20" s="26" t="s">
        <v>87</v>
      </c>
      <c r="G20" s="27" t="s">
        <v>82</v>
      </c>
      <c r="H20" s="10">
        <v>7</v>
      </c>
      <c r="I20" s="48" t="s">
        <v>221</v>
      </c>
      <c r="J20" s="48" t="s">
        <v>217</v>
      </c>
      <c r="K20" s="48" t="s">
        <v>218</v>
      </c>
      <c r="L20" s="48" t="s">
        <v>217</v>
      </c>
      <c r="M20" s="49" t="s">
        <v>229</v>
      </c>
      <c r="N20" s="49" t="s">
        <v>216</v>
      </c>
      <c r="O20" s="49" t="s">
        <v>217</v>
      </c>
      <c r="P20" s="49" t="s">
        <v>216</v>
      </c>
      <c r="Q20" s="49" t="s">
        <v>222</v>
      </c>
      <c r="R20" s="49" t="s">
        <v>223</v>
      </c>
      <c r="S20" s="49" t="s">
        <v>218</v>
      </c>
      <c r="T20" s="49" t="s">
        <v>223</v>
      </c>
      <c r="U20" s="49" t="s">
        <v>220</v>
      </c>
      <c r="V20" s="49" t="s">
        <v>219</v>
      </c>
      <c r="W20" s="51">
        <f t="shared" si="0"/>
        <v>36</v>
      </c>
      <c r="X20" s="54">
        <v>9</v>
      </c>
      <c r="Y20" s="64" t="s">
        <v>234</v>
      </c>
    </row>
    <row r="21" spans="1:25" ht="12.75">
      <c r="A21" s="1"/>
      <c r="B21" s="55">
        <v>11</v>
      </c>
      <c r="C21" s="25" t="s">
        <v>114</v>
      </c>
      <c r="D21" s="25" t="s">
        <v>48</v>
      </c>
      <c r="E21" s="25" t="s">
        <v>20</v>
      </c>
      <c r="F21" s="26" t="s">
        <v>87</v>
      </c>
      <c r="G21" s="27" t="s">
        <v>86</v>
      </c>
      <c r="H21" s="10">
        <v>7</v>
      </c>
      <c r="I21" s="48" t="s">
        <v>223</v>
      </c>
      <c r="J21" s="48" t="s">
        <v>217</v>
      </c>
      <c r="K21" s="48" t="s">
        <v>218</v>
      </c>
      <c r="L21" s="48" t="s">
        <v>217</v>
      </c>
      <c r="M21" s="49" t="s">
        <v>230</v>
      </c>
      <c r="N21" s="49" t="s">
        <v>217</v>
      </c>
      <c r="O21" s="49" t="s">
        <v>216</v>
      </c>
      <c r="P21" s="49" t="s">
        <v>216</v>
      </c>
      <c r="Q21" s="49" t="s">
        <v>216</v>
      </c>
      <c r="R21" s="49" t="s">
        <v>224</v>
      </c>
      <c r="S21" s="49" t="s">
        <v>225</v>
      </c>
      <c r="T21" s="49" t="s">
        <v>218</v>
      </c>
      <c r="U21" s="49" t="s">
        <v>216</v>
      </c>
      <c r="V21" s="49" t="s">
        <v>218</v>
      </c>
      <c r="W21" s="50">
        <f t="shared" si="0"/>
        <v>35.5</v>
      </c>
      <c r="X21" s="54">
        <v>10</v>
      </c>
      <c r="Y21" s="64" t="s">
        <v>234</v>
      </c>
    </row>
    <row r="22" spans="1:25" ht="25.5">
      <c r="A22" s="1"/>
      <c r="B22" s="55">
        <v>12</v>
      </c>
      <c r="C22" s="25" t="s">
        <v>176</v>
      </c>
      <c r="D22" s="25" t="s">
        <v>177</v>
      </c>
      <c r="E22" s="25" t="s">
        <v>26</v>
      </c>
      <c r="F22" s="26" t="s">
        <v>87</v>
      </c>
      <c r="G22" s="27" t="s">
        <v>199</v>
      </c>
      <c r="H22" s="10">
        <v>7</v>
      </c>
      <c r="I22" s="48" t="s">
        <v>220</v>
      </c>
      <c r="J22" s="48" t="s">
        <v>217</v>
      </c>
      <c r="K22" s="48" t="s">
        <v>218</v>
      </c>
      <c r="L22" s="48" t="s">
        <v>217</v>
      </c>
      <c r="M22" s="49" t="s">
        <v>216</v>
      </c>
      <c r="N22" s="49" t="s">
        <v>217</v>
      </c>
      <c r="O22" s="49" t="s">
        <v>215</v>
      </c>
      <c r="P22" s="49" t="s">
        <v>216</v>
      </c>
      <c r="Q22" s="49" t="s">
        <v>216</v>
      </c>
      <c r="R22" s="49" t="s">
        <v>226</v>
      </c>
      <c r="S22" s="49" t="s">
        <v>225</v>
      </c>
      <c r="T22" s="49" t="s">
        <v>217</v>
      </c>
      <c r="U22" s="49" t="s">
        <v>220</v>
      </c>
      <c r="V22" s="49" t="s">
        <v>219</v>
      </c>
      <c r="W22" s="50">
        <f t="shared" si="0"/>
        <v>34.5</v>
      </c>
      <c r="X22" s="54">
        <v>11</v>
      </c>
      <c r="Y22" s="64" t="s">
        <v>234</v>
      </c>
    </row>
    <row r="23" spans="1:25" ht="12.75">
      <c r="A23" s="1"/>
      <c r="B23" s="55">
        <v>13</v>
      </c>
      <c r="C23" s="25" t="s">
        <v>104</v>
      </c>
      <c r="D23" s="25" t="s">
        <v>38</v>
      </c>
      <c r="E23" s="25" t="s">
        <v>33</v>
      </c>
      <c r="F23" s="26" t="s">
        <v>87</v>
      </c>
      <c r="G23" s="27" t="s">
        <v>86</v>
      </c>
      <c r="H23" s="10">
        <v>7</v>
      </c>
      <c r="I23" s="48" t="s">
        <v>220</v>
      </c>
      <c r="J23" s="48" t="s">
        <v>217</v>
      </c>
      <c r="K23" s="48" t="s">
        <v>216</v>
      </c>
      <c r="L23" s="48" t="s">
        <v>216</v>
      </c>
      <c r="M23" s="49" t="s">
        <v>222</v>
      </c>
      <c r="N23" s="49" t="s">
        <v>218</v>
      </c>
      <c r="O23" s="49" t="s">
        <v>216</v>
      </c>
      <c r="P23" s="49" t="s">
        <v>216</v>
      </c>
      <c r="Q23" s="49" t="s">
        <v>218</v>
      </c>
      <c r="R23" s="49" t="s">
        <v>223</v>
      </c>
      <c r="S23" s="49" t="s">
        <v>225</v>
      </c>
      <c r="T23" s="49" t="s">
        <v>218</v>
      </c>
      <c r="U23" s="49" t="s">
        <v>218</v>
      </c>
      <c r="V23" s="49" t="s">
        <v>218</v>
      </c>
      <c r="W23" s="50">
        <f t="shared" si="0"/>
        <v>34.5</v>
      </c>
      <c r="X23" s="54">
        <v>11</v>
      </c>
      <c r="Y23" s="64" t="s">
        <v>234</v>
      </c>
    </row>
    <row r="24" spans="1:25" ht="12.75">
      <c r="A24" s="1"/>
      <c r="B24" s="55">
        <v>14</v>
      </c>
      <c r="C24" s="25" t="s">
        <v>135</v>
      </c>
      <c r="D24" s="25" t="s">
        <v>136</v>
      </c>
      <c r="E24" s="25" t="s">
        <v>20</v>
      </c>
      <c r="F24" s="26" t="s">
        <v>87</v>
      </c>
      <c r="G24" s="27" t="s">
        <v>73</v>
      </c>
      <c r="H24" s="10">
        <v>7</v>
      </c>
      <c r="I24" s="48" t="s">
        <v>220</v>
      </c>
      <c r="J24" s="48" t="s">
        <v>217</v>
      </c>
      <c r="K24" s="48" t="s">
        <v>218</v>
      </c>
      <c r="L24" s="48" t="s">
        <v>217</v>
      </c>
      <c r="M24" s="49" t="s">
        <v>222</v>
      </c>
      <c r="N24" s="49" t="s">
        <v>218</v>
      </c>
      <c r="O24" s="49" t="s">
        <v>215</v>
      </c>
      <c r="P24" s="49" t="s">
        <v>216</v>
      </c>
      <c r="Q24" s="49" t="s">
        <v>222</v>
      </c>
      <c r="R24" s="49" t="s">
        <v>226</v>
      </c>
      <c r="S24" s="49" t="s">
        <v>218</v>
      </c>
      <c r="T24" s="49" t="s">
        <v>218</v>
      </c>
      <c r="U24" s="49" t="s">
        <v>220</v>
      </c>
      <c r="V24" s="49" t="s">
        <v>218</v>
      </c>
      <c r="W24" s="50">
        <f t="shared" si="0"/>
        <v>34.5</v>
      </c>
      <c r="X24" s="54">
        <v>11</v>
      </c>
      <c r="Y24" s="64" t="s">
        <v>234</v>
      </c>
    </row>
    <row r="25" spans="1:25" ht="12.75">
      <c r="A25" s="1"/>
      <c r="B25" s="55">
        <v>15</v>
      </c>
      <c r="C25" s="25" t="s">
        <v>171</v>
      </c>
      <c r="D25" s="25" t="s">
        <v>38</v>
      </c>
      <c r="E25" s="25" t="s">
        <v>152</v>
      </c>
      <c r="F25" s="26" t="s">
        <v>87</v>
      </c>
      <c r="G25" s="27" t="s">
        <v>72</v>
      </c>
      <c r="H25" s="10">
        <v>7</v>
      </c>
      <c r="I25" s="48" t="s">
        <v>219</v>
      </c>
      <c r="J25" s="48" t="s">
        <v>217</v>
      </c>
      <c r="K25" s="48" t="s">
        <v>217</v>
      </c>
      <c r="L25" s="48" t="s">
        <v>217</v>
      </c>
      <c r="M25" s="49" t="s">
        <v>227</v>
      </c>
      <c r="N25" s="49" t="s">
        <v>219</v>
      </c>
      <c r="O25" s="49" t="s">
        <v>222</v>
      </c>
      <c r="P25" s="49" t="s">
        <v>216</v>
      </c>
      <c r="Q25" s="49" t="s">
        <v>218</v>
      </c>
      <c r="R25" s="49" t="s">
        <v>226</v>
      </c>
      <c r="S25" s="49" t="s">
        <v>225</v>
      </c>
      <c r="T25" s="49" t="s">
        <v>218</v>
      </c>
      <c r="U25" s="49" t="s">
        <v>216</v>
      </c>
      <c r="V25" s="49" t="s">
        <v>218</v>
      </c>
      <c r="W25" s="50">
        <f t="shared" si="0"/>
        <v>34</v>
      </c>
      <c r="X25" s="54">
        <v>12</v>
      </c>
      <c r="Y25" s="64" t="s">
        <v>234</v>
      </c>
    </row>
    <row r="26" spans="1:25" ht="25.5">
      <c r="A26" s="1"/>
      <c r="B26" s="55">
        <v>16</v>
      </c>
      <c r="C26" s="25" t="s">
        <v>187</v>
      </c>
      <c r="D26" s="25" t="s">
        <v>139</v>
      </c>
      <c r="E26" s="25" t="s">
        <v>53</v>
      </c>
      <c r="F26" s="26" t="s">
        <v>87</v>
      </c>
      <c r="G26" s="27" t="s">
        <v>195</v>
      </c>
      <c r="H26" s="10">
        <v>7</v>
      </c>
      <c r="I26" s="48" t="s">
        <v>220</v>
      </c>
      <c r="J26" s="48" t="s">
        <v>217</v>
      </c>
      <c r="K26" s="48" t="s">
        <v>216</v>
      </c>
      <c r="L26" s="48" t="s">
        <v>217</v>
      </c>
      <c r="M26" s="49" t="s">
        <v>227</v>
      </c>
      <c r="N26" s="49" t="s">
        <v>216</v>
      </c>
      <c r="O26" s="49" t="s">
        <v>215</v>
      </c>
      <c r="P26" s="49" t="s">
        <v>216</v>
      </c>
      <c r="Q26" s="49" t="s">
        <v>217</v>
      </c>
      <c r="R26" s="49" t="s">
        <v>228</v>
      </c>
      <c r="S26" s="49" t="s">
        <v>225</v>
      </c>
      <c r="T26" s="49" t="s">
        <v>217</v>
      </c>
      <c r="U26" s="49" t="s">
        <v>220</v>
      </c>
      <c r="V26" s="49" t="s">
        <v>219</v>
      </c>
      <c r="W26" s="50">
        <f t="shared" si="0"/>
        <v>34</v>
      </c>
      <c r="X26" s="54">
        <v>12</v>
      </c>
      <c r="Y26" s="64" t="s">
        <v>234</v>
      </c>
    </row>
    <row r="27" spans="1:25" ht="12.75">
      <c r="A27" s="1"/>
      <c r="B27" s="55">
        <v>17</v>
      </c>
      <c r="C27" s="25" t="s">
        <v>153</v>
      </c>
      <c r="D27" s="25" t="s">
        <v>132</v>
      </c>
      <c r="E27" s="25" t="s">
        <v>154</v>
      </c>
      <c r="F27" s="26" t="s">
        <v>87</v>
      </c>
      <c r="G27" s="27" t="s">
        <v>200</v>
      </c>
      <c r="H27" s="10">
        <v>7</v>
      </c>
      <c r="I27" s="48" t="s">
        <v>224</v>
      </c>
      <c r="J27" s="48" t="s">
        <v>220</v>
      </c>
      <c r="K27" s="48" t="s">
        <v>218</v>
      </c>
      <c r="L27" s="48" t="s">
        <v>217</v>
      </c>
      <c r="M27" s="49" t="s">
        <v>217</v>
      </c>
      <c r="N27" s="49" t="s">
        <v>216</v>
      </c>
      <c r="O27" s="49" t="s">
        <v>222</v>
      </c>
      <c r="P27" s="49" t="s">
        <v>216</v>
      </c>
      <c r="Q27" s="49" t="s">
        <v>222</v>
      </c>
      <c r="R27" s="49" t="s">
        <v>217</v>
      </c>
      <c r="S27" s="49" t="s">
        <v>218</v>
      </c>
      <c r="T27" s="49" t="s">
        <v>218</v>
      </c>
      <c r="U27" s="49" t="s">
        <v>217</v>
      </c>
      <c r="V27" s="49" t="s">
        <v>228</v>
      </c>
      <c r="W27" s="50">
        <f t="shared" si="0"/>
        <v>34</v>
      </c>
      <c r="X27" s="54">
        <v>12</v>
      </c>
      <c r="Y27" s="64" t="s">
        <v>234</v>
      </c>
    </row>
    <row r="28" spans="1:25" ht="12.75">
      <c r="A28" s="1"/>
      <c r="B28" s="55">
        <v>18</v>
      </c>
      <c r="C28" s="25" t="s">
        <v>130</v>
      </c>
      <c r="D28" s="25" t="s">
        <v>39</v>
      </c>
      <c r="E28" s="25" t="s">
        <v>94</v>
      </c>
      <c r="F28" s="26" t="s">
        <v>87</v>
      </c>
      <c r="G28" s="27" t="s">
        <v>192</v>
      </c>
      <c r="H28" s="10">
        <v>7</v>
      </c>
      <c r="I28" s="48" t="s">
        <v>221</v>
      </c>
      <c r="J28" s="48" t="s">
        <v>217</v>
      </c>
      <c r="K28" s="48" t="s">
        <v>216</v>
      </c>
      <c r="L28" s="48" t="s">
        <v>216</v>
      </c>
      <c r="M28" s="49" t="s">
        <v>218</v>
      </c>
      <c r="N28" s="49" t="s">
        <v>216</v>
      </c>
      <c r="O28" s="49" t="s">
        <v>216</v>
      </c>
      <c r="P28" s="49" t="s">
        <v>216</v>
      </c>
      <c r="Q28" s="49" t="s">
        <v>222</v>
      </c>
      <c r="R28" s="49" t="s">
        <v>219</v>
      </c>
      <c r="S28" s="49" t="s">
        <v>218</v>
      </c>
      <c r="T28" s="49" t="s">
        <v>223</v>
      </c>
      <c r="U28" s="49" t="s">
        <v>220</v>
      </c>
      <c r="V28" s="49" t="s">
        <v>220</v>
      </c>
      <c r="W28" s="50">
        <f t="shared" si="0"/>
        <v>33.5</v>
      </c>
      <c r="X28" s="54">
        <v>13</v>
      </c>
      <c r="Y28" s="64" t="s">
        <v>234</v>
      </c>
    </row>
    <row r="29" spans="1:25" ht="25.5">
      <c r="A29" s="1"/>
      <c r="B29" s="55">
        <v>19</v>
      </c>
      <c r="C29" s="25" t="s">
        <v>149</v>
      </c>
      <c r="D29" s="25" t="s">
        <v>96</v>
      </c>
      <c r="E29" s="25" t="s">
        <v>26</v>
      </c>
      <c r="F29" s="26" t="s">
        <v>87</v>
      </c>
      <c r="G29" s="27" t="s">
        <v>199</v>
      </c>
      <c r="H29" s="10">
        <v>7</v>
      </c>
      <c r="I29" s="48" t="s">
        <v>223</v>
      </c>
      <c r="J29" s="48" t="s">
        <v>221</v>
      </c>
      <c r="K29" s="48" t="s">
        <v>217</v>
      </c>
      <c r="L29" s="48" t="s">
        <v>217</v>
      </c>
      <c r="M29" s="49" t="s">
        <v>222</v>
      </c>
      <c r="N29" s="49" t="s">
        <v>217</v>
      </c>
      <c r="O29" s="49" t="s">
        <v>215</v>
      </c>
      <c r="P29" s="49" t="s">
        <v>216</v>
      </c>
      <c r="Q29" s="49" t="s">
        <v>217</v>
      </c>
      <c r="R29" s="49" t="s">
        <v>226</v>
      </c>
      <c r="S29" s="49" t="s">
        <v>217</v>
      </c>
      <c r="T29" s="49" t="s">
        <v>218</v>
      </c>
      <c r="U29" s="49" t="s">
        <v>221</v>
      </c>
      <c r="V29" s="49" t="s">
        <v>216</v>
      </c>
      <c r="W29" s="50">
        <f t="shared" si="0"/>
        <v>33</v>
      </c>
      <c r="X29" s="54">
        <v>14</v>
      </c>
      <c r="Y29" s="64" t="s">
        <v>234</v>
      </c>
    </row>
    <row r="30" spans="1:25" ht="12.75">
      <c r="A30" s="1"/>
      <c r="B30" s="55">
        <v>20</v>
      </c>
      <c r="C30" s="25" t="s">
        <v>52</v>
      </c>
      <c r="D30" s="25" t="s">
        <v>97</v>
      </c>
      <c r="E30" s="25" t="s">
        <v>58</v>
      </c>
      <c r="F30" s="26" t="s">
        <v>87</v>
      </c>
      <c r="G30" s="27" t="s">
        <v>86</v>
      </c>
      <c r="H30" s="10">
        <v>7</v>
      </c>
      <c r="I30" s="48" t="s">
        <v>224</v>
      </c>
      <c r="J30" s="48" t="s">
        <v>217</v>
      </c>
      <c r="K30" s="48" t="s">
        <v>216</v>
      </c>
      <c r="L30" s="48" t="s">
        <v>216</v>
      </c>
      <c r="M30" s="49" t="s">
        <v>219</v>
      </c>
      <c r="N30" s="49" t="s">
        <v>217</v>
      </c>
      <c r="O30" s="49" t="s">
        <v>227</v>
      </c>
      <c r="P30" s="49" t="s">
        <v>216</v>
      </c>
      <c r="Q30" s="49" t="s">
        <v>215</v>
      </c>
      <c r="R30" s="49" t="s">
        <v>223</v>
      </c>
      <c r="S30" s="49" t="s">
        <v>218</v>
      </c>
      <c r="T30" s="49" t="s">
        <v>218</v>
      </c>
      <c r="U30" s="49" t="s">
        <v>223</v>
      </c>
      <c r="V30" s="49" t="s">
        <v>218</v>
      </c>
      <c r="W30" s="50">
        <f t="shared" si="0"/>
        <v>33</v>
      </c>
      <c r="X30" s="54">
        <v>14</v>
      </c>
      <c r="Y30" s="64" t="s">
        <v>234</v>
      </c>
    </row>
    <row r="31" spans="1:25" ht="25.5">
      <c r="A31" s="1"/>
      <c r="B31" s="55">
        <v>21</v>
      </c>
      <c r="C31" s="25" t="s">
        <v>160</v>
      </c>
      <c r="D31" s="25" t="s">
        <v>161</v>
      </c>
      <c r="E31" s="25" t="s">
        <v>162</v>
      </c>
      <c r="F31" s="26" t="s">
        <v>87</v>
      </c>
      <c r="G31" s="27" t="s">
        <v>195</v>
      </c>
      <c r="H31" s="10">
        <v>7</v>
      </c>
      <c r="I31" s="48" t="s">
        <v>223</v>
      </c>
      <c r="J31" s="48" t="s">
        <v>217</v>
      </c>
      <c r="K31" s="48" t="s">
        <v>218</v>
      </c>
      <c r="L31" s="48" t="s">
        <v>216</v>
      </c>
      <c r="M31" s="49" t="s">
        <v>217</v>
      </c>
      <c r="N31" s="49" t="s">
        <v>218</v>
      </c>
      <c r="O31" s="49" t="s">
        <v>217</v>
      </c>
      <c r="P31" s="49" t="s">
        <v>216</v>
      </c>
      <c r="Q31" s="49" t="s">
        <v>217</v>
      </c>
      <c r="R31" s="49" t="s">
        <v>226</v>
      </c>
      <c r="S31" s="49" t="s">
        <v>217</v>
      </c>
      <c r="T31" s="49" t="s">
        <v>223</v>
      </c>
      <c r="U31" s="49" t="s">
        <v>220</v>
      </c>
      <c r="V31" s="49" t="s">
        <v>218</v>
      </c>
      <c r="W31" s="50">
        <f t="shared" si="0"/>
        <v>33</v>
      </c>
      <c r="X31" s="54">
        <v>14</v>
      </c>
      <c r="Y31" s="64" t="s">
        <v>234</v>
      </c>
    </row>
    <row r="32" spans="1:25" ht="12.75">
      <c r="A32" s="1"/>
      <c r="B32" s="55">
        <v>22</v>
      </c>
      <c r="C32" s="25" t="s">
        <v>181</v>
      </c>
      <c r="D32" s="25" t="s">
        <v>139</v>
      </c>
      <c r="E32" s="25" t="s">
        <v>28</v>
      </c>
      <c r="F32" s="26" t="s">
        <v>87</v>
      </c>
      <c r="G32" s="27" t="s">
        <v>80</v>
      </c>
      <c r="H32" s="10">
        <v>7</v>
      </c>
      <c r="I32" s="48" t="s">
        <v>223</v>
      </c>
      <c r="J32" s="48" t="s">
        <v>217</v>
      </c>
      <c r="K32" s="48" t="s">
        <v>218</v>
      </c>
      <c r="L32" s="48" t="s">
        <v>217</v>
      </c>
      <c r="M32" s="49" t="s">
        <v>218</v>
      </c>
      <c r="N32" s="49" t="s">
        <v>217</v>
      </c>
      <c r="O32" s="49" t="s">
        <v>215</v>
      </c>
      <c r="P32" s="49" t="s">
        <v>216</v>
      </c>
      <c r="Q32" s="49" t="s">
        <v>222</v>
      </c>
      <c r="R32" s="49" t="s">
        <v>225</v>
      </c>
      <c r="S32" s="49" t="s">
        <v>218</v>
      </c>
      <c r="T32" s="49" t="s">
        <v>218</v>
      </c>
      <c r="U32" s="49" t="s">
        <v>220</v>
      </c>
      <c r="V32" s="49" t="s">
        <v>218</v>
      </c>
      <c r="W32" s="50">
        <f t="shared" si="0"/>
        <v>33</v>
      </c>
      <c r="X32" s="54">
        <v>14</v>
      </c>
      <c r="Y32" s="64" t="s">
        <v>234</v>
      </c>
    </row>
    <row r="33" spans="1:25" ht="12.75">
      <c r="A33" s="1"/>
      <c r="B33" s="55">
        <v>23</v>
      </c>
      <c r="C33" s="25" t="s">
        <v>65</v>
      </c>
      <c r="D33" s="25" t="s">
        <v>66</v>
      </c>
      <c r="E33" s="25" t="s">
        <v>67</v>
      </c>
      <c r="F33" s="26" t="s">
        <v>87</v>
      </c>
      <c r="G33" s="27" t="s">
        <v>71</v>
      </c>
      <c r="H33" s="10">
        <v>7</v>
      </c>
      <c r="I33" s="48" t="s">
        <v>224</v>
      </c>
      <c r="J33" s="48" t="s">
        <v>217</v>
      </c>
      <c r="K33" s="48" t="s">
        <v>218</v>
      </c>
      <c r="L33" s="48" t="s">
        <v>217</v>
      </c>
      <c r="M33" s="49" t="s">
        <v>219</v>
      </c>
      <c r="N33" s="49" t="s">
        <v>218</v>
      </c>
      <c r="O33" s="49" t="s">
        <v>216</v>
      </c>
      <c r="P33" s="49" t="s">
        <v>216</v>
      </c>
      <c r="Q33" s="49" t="s">
        <v>216</v>
      </c>
      <c r="R33" s="49" t="s">
        <v>225</v>
      </c>
      <c r="S33" s="49" t="s">
        <v>217</v>
      </c>
      <c r="T33" s="49" t="s">
        <v>218</v>
      </c>
      <c r="U33" s="49" t="s">
        <v>221</v>
      </c>
      <c r="V33" s="49" t="s">
        <v>216</v>
      </c>
      <c r="W33" s="50">
        <f t="shared" si="0"/>
        <v>33</v>
      </c>
      <c r="X33" s="54">
        <v>14</v>
      </c>
      <c r="Y33" s="64" t="s">
        <v>234</v>
      </c>
    </row>
    <row r="34" spans="1:25" ht="12.75">
      <c r="A34" s="1"/>
      <c r="B34" s="55">
        <v>24</v>
      </c>
      <c r="C34" s="25" t="s">
        <v>159</v>
      </c>
      <c r="D34" s="25" t="s">
        <v>103</v>
      </c>
      <c r="E34" s="25" t="s">
        <v>69</v>
      </c>
      <c r="F34" s="26" t="s">
        <v>87</v>
      </c>
      <c r="G34" s="27" t="s">
        <v>72</v>
      </c>
      <c r="H34" s="10">
        <v>7</v>
      </c>
      <c r="I34" s="48" t="s">
        <v>223</v>
      </c>
      <c r="J34" s="48" t="s">
        <v>217</v>
      </c>
      <c r="K34" s="48" t="s">
        <v>216</v>
      </c>
      <c r="L34" s="48" t="s">
        <v>217</v>
      </c>
      <c r="M34" s="49" t="s">
        <v>218</v>
      </c>
      <c r="N34" s="49" t="s">
        <v>216</v>
      </c>
      <c r="O34" s="49" t="s">
        <v>216</v>
      </c>
      <c r="P34" s="49" t="s">
        <v>216</v>
      </c>
      <c r="Q34" s="49" t="s">
        <v>218</v>
      </c>
      <c r="R34" s="49" t="s">
        <v>221</v>
      </c>
      <c r="S34" s="49" t="s">
        <v>217</v>
      </c>
      <c r="T34" s="49" t="s">
        <v>223</v>
      </c>
      <c r="U34" s="49" t="s">
        <v>221</v>
      </c>
      <c r="V34" s="49" t="s">
        <v>218</v>
      </c>
      <c r="W34" s="50">
        <f t="shared" si="0"/>
        <v>32</v>
      </c>
      <c r="X34" s="54">
        <v>15</v>
      </c>
      <c r="Y34" s="64" t="s">
        <v>234</v>
      </c>
    </row>
    <row r="35" spans="1:25" ht="12.75">
      <c r="A35" s="1"/>
      <c r="B35" s="55">
        <v>25</v>
      </c>
      <c r="C35" s="25" t="s">
        <v>128</v>
      </c>
      <c r="D35" s="25" t="s">
        <v>37</v>
      </c>
      <c r="E35" s="25" t="s">
        <v>51</v>
      </c>
      <c r="F35" s="26" t="s">
        <v>87</v>
      </c>
      <c r="G35" s="27" t="s">
        <v>86</v>
      </c>
      <c r="H35" s="10">
        <v>7</v>
      </c>
      <c r="I35" s="48" t="s">
        <v>223</v>
      </c>
      <c r="J35" s="48" t="s">
        <v>217</v>
      </c>
      <c r="K35" s="48" t="s">
        <v>216</v>
      </c>
      <c r="L35" s="48" t="s">
        <v>217</v>
      </c>
      <c r="M35" s="49" t="s">
        <v>218</v>
      </c>
      <c r="N35" s="49" t="s">
        <v>217</v>
      </c>
      <c r="O35" s="49" t="s">
        <v>227</v>
      </c>
      <c r="P35" s="49" t="s">
        <v>216</v>
      </c>
      <c r="Q35" s="49" t="s">
        <v>222</v>
      </c>
      <c r="R35" s="49" t="s">
        <v>225</v>
      </c>
      <c r="S35" s="49" t="s">
        <v>217</v>
      </c>
      <c r="T35" s="49" t="s">
        <v>218</v>
      </c>
      <c r="U35" s="49" t="s">
        <v>221</v>
      </c>
      <c r="V35" s="49" t="s">
        <v>219</v>
      </c>
      <c r="W35" s="50">
        <f t="shared" si="0"/>
        <v>31</v>
      </c>
      <c r="X35" s="54">
        <v>16</v>
      </c>
      <c r="Y35" s="64" t="s">
        <v>234</v>
      </c>
    </row>
    <row r="36" spans="1:25" ht="12.75">
      <c r="A36" s="1"/>
      <c r="B36" s="55">
        <v>26</v>
      </c>
      <c r="C36" s="25" t="s">
        <v>107</v>
      </c>
      <c r="D36" s="25" t="s">
        <v>64</v>
      </c>
      <c r="E36" s="25" t="s">
        <v>33</v>
      </c>
      <c r="F36" s="26" t="s">
        <v>87</v>
      </c>
      <c r="G36" s="27" t="s">
        <v>86</v>
      </c>
      <c r="H36" s="10">
        <v>7</v>
      </c>
      <c r="I36" s="48" t="s">
        <v>224</v>
      </c>
      <c r="J36" s="48" t="s">
        <v>217</v>
      </c>
      <c r="K36" s="48" t="s">
        <v>216</v>
      </c>
      <c r="L36" s="48" t="s">
        <v>216</v>
      </c>
      <c r="M36" s="49" t="s">
        <v>222</v>
      </c>
      <c r="N36" s="49" t="s">
        <v>216</v>
      </c>
      <c r="O36" s="49" t="s">
        <v>217</v>
      </c>
      <c r="P36" s="49" t="s">
        <v>216</v>
      </c>
      <c r="Q36" s="49" t="s">
        <v>222</v>
      </c>
      <c r="R36" s="49" t="s">
        <v>223</v>
      </c>
      <c r="S36" s="49" t="s">
        <v>217</v>
      </c>
      <c r="T36" s="49" t="s">
        <v>218</v>
      </c>
      <c r="U36" s="49" t="s">
        <v>221</v>
      </c>
      <c r="V36" s="49" t="s">
        <v>218</v>
      </c>
      <c r="W36" s="50">
        <f t="shared" si="0"/>
        <v>31</v>
      </c>
      <c r="X36" s="54">
        <v>16</v>
      </c>
      <c r="Y36" s="64" t="s">
        <v>234</v>
      </c>
    </row>
    <row r="37" spans="1:25" ht="51">
      <c r="A37" s="1"/>
      <c r="B37" s="55">
        <v>27</v>
      </c>
      <c r="C37" s="25" t="s">
        <v>147</v>
      </c>
      <c r="D37" s="25" t="s">
        <v>25</v>
      </c>
      <c r="E37" s="25" t="s">
        <v>50</v>
      </c>
      <c r="F37" s="26" t="s">
        <v>87</v>
      </c>
      <c r="G37" s="27" t="s">
        <v>198</v>
      </c>
      <c r="H37" s="10">
        <v>7</v>
      </c>
      <c r="I37" s="48" t="s">
        <v>224</v>
      </c>
      <c r="J37" s="48" t="s">
        <v>216</v>
      </c>
      <c r="K37" s="48" t="s">
        <v>218</v>
      </c>
      <c r="L37" s="48" t="s">
        <v>217</v>
      </c>
      <c r="M37" s="49" t="s">
        <v>220</v>
      </c>
      <c r="N37" s="49" t="s">
        <v>216</v>
      </c>
      <c r="O37" s="49" t="s">
        <v>217</v>
      </c>
      <c r="P37" s="49" t="s">
        <v>216</v>
      </c>
      <c r="Q37" s="49" t="s">
        <v>217</v>
      </c>
      <c r="R37" s="49" t="s">
        <v>217</v>
      </c>
      <c r="S37" s="49" t="s">
        <v>225</v>
      </c>
      <c r="T37" s="49" t="s">
        <v>218</v>
      </c>
      <c r="U37" s="49" t="s">
        <v>218</v>
      </c>
      <c r="V37" s="49" t="s">
        <v>219</v>
      </c>
      <c r="W37" s="50">
        <f t="shared" si="0"/>
        <v>31</v>
      </c>
      <c r="X37" s="54">
        <v>16</v>
      </c>
      <c r="Y37" s="64" t="s">
        <v>234</v>
      </c>
    </row>
    <row r="38" spans="1:25" ht="12.75">
      <c r="A38" s="1"/>
      <c r="B38" s="55">
        <v>28</v>
      </c>
      <c r="C38" s="25" t="s">
        <v>134</v>
      </c>
      <c r="D38" s="25" t="s">
        <v>35</v>
      </c>
      <c r="E38" s="25" t="s">
        <v>62</v>
      </c>
      <c r="F38" s="26" t="s">
        <v>87</v>
      </c>
      <c r="G38" s="27" t="s">
        <v>79</v>
      </c>
      <c r="H38" s="10">
        <v>7</v>
      </c>
      <c r="I38" s="52" t="s">
        <v>220</v>
      </c>
      <c r="J38" s="52" t="s">
        <v>217</v>
      </c>
      <c r="K38" s="52" t="s">
        <v>216</v>
      </c>
      <c r="L38" s="52" t="s">
        <v>217</v>
      </c>
      <c r="M38" s="53" t="s">
        <v>230</v>
      </c>
      <c r="N38" s="53" t="s">
        <v>216</v>
      </c>
      <c r="O38" s="53" t="s">
        <v>216</v>
      </c>
      <c r="P38" s="53" t="s">
        <v>216</v>
      </c>
      <c r="Q38" s="53" t="s">
        <v>215</v>
      </c>
      <c r="R38" s="53" t="s">
        <v>219</v>
      </c>
      <c r="S38" s="53" t="s">
        <v>217</v>
      </c>
      <c r="T38" s="53" t="s">
        <v>218</v>
      </c>
      <c r="U38" s="53" t="s">
        <v>220</v>
      </c>
      <c r="V38" s="53" t="s">
        <v>225</v>
      </c>
      <c r="W38" s="50">
        <f t="shared" si="0"/>
        <v>31</v>
      </c>
      <c r="X38" s="54">
        <v>16</v>
      </c>
      <c r="Y38" s="64" t="s">
        <v>234</v>
      </c>
    </row>
    <row r="39" spans="1:25" ht="51">
      <c r="A39" s="1"/>
      <c r="B39" s="55">
        <v>29</v>
      </c>
      <c r="C39" s="25" t="s">
        <v>182</v>
      </c>
      <c r="D39" s="25" t="s">
        <v>183</v>
      </c>
      <c r="E39" s="25" t="s">
        <v>184</v>
      </c>
      <c r="F39" s="26" t="s">
        <v>87</v>
      </c>
      <c r="G39" s="27" t="s">
        <v>198</v>
      </c>
      <c r="H39" s="10">
        <v>7</v>
      </c>
      <c r="I39" s="48" t="s">
        <v>225</v>
      </c>
      <c r="J39" s="48" t="s">
        <v>217</v>
      </c>
      <c r="K39" s="48" t="s">
        <v>218</v>
      </c>
      <c r="L39" s="48" t="s">
        <v>217</v>
      </c>
      <c r="M39" s="49" t="s">
        <v>215</v>
      </c>
      <c r="N39" s="49" t="s">
        <v>217</v>
      </c>
      <c r="O39" s="49" t="s">
        <v>227</v>
      </c>
      <c r="P39" s="49" t="s">
        <v>217</v>
      </c>
      <c r="Q39" s="49" t="s">
        <v>215</v>
      </c>
      <c r="R39" s="49" t="s">
        <v>217</v>
      </c>
      <c r="S39" s="49" t="s">
        <v>225</v>
      </c>
      <c r="T39" s="49" t="s">
        <v>218</v>
      </c>
      <c r="U39" s="49" t="s">
        <v>223</v>
      </c>
      <c r="V39" s="49" t="s">
        <v>216</v>
      </c>
      <c r="W39" s="50">
        <f t="shared" si="0"/>
        <v>30.5</v>
      </c>
      <c r="X39" s="54">
        <v>17</v>
      </c>
      <c r="Y39" s="64" t="s">
        <v>235</v>
      </c>
    </row>
    <row r="40" spans="1:25" ht="12.75">
      <c r="A40" s="1"/>
      <c r="B40" s="55">
        <v>30</v>
      </c>
      <c r="C40" s="25" t="s">
        <v>180</v>
      </c>
      <c r="D40" s="25" t="s">
        <v>27</v>
      </c>
      <c r="E40" s="25" t="s">
        <v>51</v>
      </c>
      <c r="F40" s="26" t="s">
        <v>87</v>
      </c>
      <c r="G40" s="27" t="s">
        <v>75</v>
      </c>
      <c r="H40" s="10">
        <v>7</v>
      </c>
      <c r="I40" s="48" t="s">
        <v>219</v>
      </c>
      <c r="J40" s="48" t="s">
        <v>217</v>
      </c>
      <c r="K40" s="48" t="s">
        <v>218</v>
      </c>
      <c r="L40" s="48" t="s">
        <v>216</v>
      </c>
      <c r="M40" s="49" t="s">
        <v>222</v>
      </c>
      <c r="N40" s="49" t="s">
        <v>217</v>
      </c>
      <c r="O40" s="49" t="s">
        <v>227</v>
      </c>
      <c r="P40" s="49" t="s">
        <v>216</v>
      </c>
      <c r="Q40" s="49" t="s">
        <v>217</v>
      </c>
      <c r="R40" s="49" t="s">
        <v>223</v>
      </c>
      <c r="S40" s="49" t="s">
        <v>223</v>
      </c>
      <c r="T40" s="49" t="s">
        <v>217</v>
      </c>
      <c r="U40" s="49" t="s">
        <v>221</v>
      </c>
      <c r="V40" s="49" t="s">
        <v>219</v>
      </c>
      <c r="W40" s="50">
        <f t="shared" si="0"/>
        <v>30</v>
      </c>
      <c r="X40" s="54">
        <v>18</v>
      </c>
      <c r="Y40" s="64" t="s">
        <v>235</v>
      </c>
    </row>
    <row r="41" spans="1:25" ht="12.75">
      <c r="A41" s="1"/>
      <c r="B41" s="55">
        <v>31</v>
      </c>
      <c r="C41" s="25" t="s">
        <v>156</v>
      </c>
      <c r="D41" s="25" t="s">
        <v>157</v>
      </c>
      <c r="E41" s="25" t="s">
        <v>158</v>
      </c>
      <c r="F41" s="26" t="s">
        <v>87</v>
      </c>
      <c r="G41" s="27" t="s">
        <v>86</v>
      </c>
      <c r="H41" s="10">
        <v>7</v>
      </c>
      <c r="I41" s="48" t="s">
        <v>220</v>
      </c>
      <c r="J41" s="48" t="s">
        <v>217</v>
      </c>
      <c r="K41" s="48" t="s">
        <v>217</v>
      </c>
      <c r="L41" s="48" t="s">
        <v>217</v>
      </c>
      <c r="M41" s="49" t="s">
        <v>218</v>
      </c>
      <c r="N41" s="49" t="s">
        <v>218</v>
      </c>
      <c r="O41" s="49" t="s">
        <v>227</v>
      </c>
      <c r="P41" s="49" t="s">
        <v>216</v>
      </c>
      <c r="Q41" s="49" t="s">
        <v>217</v>
      </c>
      <c r="R41" s="49" t="s">
        <v>225</v>
      </c>
      <c r="S41" s="49" t="s">
        <v>225</v>
      </c>
      <c r="T41" s="49" t="s">
        <v>218</v>
      </c>
      <c r="U41" s="49" t="s">
        <v>216</v>
      </c>
      <c r="V41" s="49" t="s">
        <v>216</v>
      </c>
      <c r="W41" s="50">
        <f t="shared" si="0"/>
        <v>29.5</v>
      </c>
      <c r="X41" s="54">
        <v>19</v>
      </c>
      <c r="Y41" s="64" t="s">
        <v>235</v>
      </c>
    </row>
    <row r="42" spans="1:25" ht="12.75">
      <c r="A42" s="1"/>
      <c r="B42" s="55">
        <v>32</v>
      </c>
      <c r="C42" s="25" t="s">
        <v>140</v>
      </c>
      <c r="D42" s="25" t="s">
        <v>48</v>
      </c>
      <c r="E42" s="25" t="s">
        <v>51</v>
      </c>
      <c r="F42" s="26" t="s">
        <v>87</v>
      </c>
      <c r="G42" s="27" t="s">
        <v>194</v>
      </c>
      <c r="H42" s="10">
        <v>7</v>
      </c>
      <c r="I42" s="48" t="s">
        <v>221</v>
      </c>
      <c r="J42" s="48" t="s">
        <v>216</v>
      </c>
      <c r="K42" s="48" t="s">
        <v>216</v>
      </c>
      <c r="L42" s="48" t="s">
        <v>216</v>
      </c>
      <c r="M42" s="49" t="s">
        <v>215</v>
      </c>
      <c r="N42" s="49" t="s">
        <v>216</v>
      </c>
      <c r="O42" s="49" t="s">
        <v>216</v>
      </c>
      <c r="P42" s="49" t="s">
        <v>216</v>
      </c>
      <c r="Q42" s="49" t="s">
        <v>216</v>
      </c>
      <c r="R42" s="49" t="s">
        <v>226</v>
      </c>
      <c r="S42" s="49" t="s">
        <v>217</v>
      </c>
      <c r="T42" s="49" t="s">
        <v>217</v>
      </c>
      <c r="U42" s="49" t="s">
        <v>219</v>
      </c>
      <c r="V42" s="49" t="s">
        <v>220</v>
      </c>
      <c r="W42" s="50">
        <f t="shared" si="0"/>
        <v>29.5</v>
      </c>
      <c r="X42" s="54">
        <v>19</v>
      </c>
      <c r="Y42" s="64" t="s">
        <v>235</v>
      </c>
    </row>
    <row r="43" spans="1:25" ht="12.75">
      <c r="A43" s="1"/>
      <c r="B43" s="55">
        <v>33</v>
      </c>
      <c r="C43" s="25" t="s">
        <v>98</v>
      </c>
      <c r="D43" s="25" t="s">
        <v>99</v>
      </c>
      <c r="E43" s="25" t="s">
        <v>100</v>
      </c>
      <c r="F43" s="26" t="s">
        <v>87</v>
      </c>
      <c r="G43" s="27" t="s">
        <v>86</v>
      </c>
      <c r="H43" s="10">
        <v>7</v>
      </c>
      <c r="I43" s="48" t="s">
        <v>220</v>
      </c>
      <c r="J43" s="48" t="s">
        <v>217</v>
      </c>
      <c r="K43" s="48" t="s">
        <v>217</v>
      </c>
      <c r="L43" s="48" t="s">
        <v>216</v>
      </c>
      <c r="M43" s="49" t="s">
        <v>229</v>
      </c>
      <c r="N43" s="49" t="s">
        <v>217</v>
      </c>
      <c r="O43" s="49" t="s">
        <v>216</v>
      </c>
      <c r="P43" s="49" t="s">
        <v>216</v>
      </c>
      <c r="Q43" s="49" t="s">
        <v>215</v>
      </c>
      <c r="R43" s="49" t="s">
        <v>223</v>
      </c>
      <c r="S43" s="49" t="s">
        <v>217</v>
      </c>
      <c r="T43" s="49" t="s">
        <v>223</v>
      </c>
      <c r="U43" s="49" t="s">
        <v>221</v>
      </c>
      <c r="V43" s="49" t="s">
        <v>217</v>
      </c>
      <c r="W43" s="50">
        <f aca="true" t="shared" si="1" ref="W43:W74">I43+J43+K43+L43+M43+N43+O43+P43+Q43+R43+S43+T43+U43+V43</f>
        <v>29</v>
      </c>
      <c r="X43" s="54">
        <v>20</v>
      </c>
      <c r="Y43" s="64" t="s">
        <v>235</v>
      </c>
    </row>
    <row r="44" spans="1:25" ht="12.75">
      <c r="A44" s="1"/>
      <c r="B44" s="55">
        <v>34</v>
      </c>
      <c r="C44" s="25" t="s">
        <v>95</v>
      </c>
      <c r="D44" s="25" t="s">
        <v>96</v>
      </c>
      <c r="E44" s="25" t="s">
        <v>54</v>
      </c>
      <c r="F44" s="26" t="s">
        <v>87</v>
      </c>
      <c r="G44" s="27" t="s">
        <v>86</v>
      </c>
      <c r="H44" s="10">
        <v>7</v>
      </c>
      <c r="I44" s="48" t="s">
        <v>221</v>
      </c>
      <c r="J44" s="48" t="s">
        <v>217</v>
      </c>
      <c r="K44" s="48" t="s">
        <v>217</v>
      </c>
      <c r="L44" s="48" t="s">
        <v>217</v>
      </c>
      <c r="M44" s="49" t="s">
        <v>219</v>
      </c>
      <c r="N44" s="49" t="s">
        <v>216</v>
      </c>
      <c r="O44" s="49" t="s">
        <v>216</v>
      </c>
      <c r="P44" s="49" t="s">
        <v>216</v>
      </c>
      <c r="Q44" s="49" t="s">
        <v>222</v>
      </c>
      <c r="R44" s="49" t="s">
        <v>223</v>
      </c>
      <c r="S44" s="49" t="s">
        <v>217</v>
      </c>
      <c r="T44" s="49" t="s">
        <v>217</v>
      </c>
      <c r="U44" s="49" t="s">
        <v>223</v>
      </c>
      <c r="V44" s="49" t="s">
        <v>219</v>
      </c>
      <c r="W44" s="50">
        <f t="shared" si="1"/>
        <v>28.5</v>
      </c>
      <c r="X44" s="54">
        <v>21</v>
      </c>
      <c r="Y44" s="64" t="s">
        <v>235</v>
      </c>
    </row>
    <row r="45" spans="1:25" ht="17.25" customHeight="1">
      <c r="A45" s="1"/>
      <c r="B45" s="55">
        <v>35</v>
      </c>
      <c r="C45" s="25" t="s">
        <v>168</v>
      </c>
      <c r="D45" s="25" t="s">
        <v>35</v>
      </c>
      <c r="E45" s="25" t="s">
        <v>44</v>
      </c>
      <c r="F45" s="26" t="s">
        <v>87</v>
      </c>
      <c r="G45" s="27" t="s">
        <v>192</v>
      </c>
      <c r="H45" s="10">
        <v>7</v>
      </c>
      <c r="I45" s="48" t="s">
        <v>221</v>
      </c>
      <c r="J45" s="48" t="s">
        <v>216</v>
      </c>
      <c r="K45" s="48" t="s">
        <v>217</v>
      </c>
      <c r="L45" s="48" t="s">
        <v>216</v>
      </c>
      <c r="M45" s="49" t="s">
        <v>218</v>
      </c>
      <c r="N45" s="49" t="s">
        <v>216</v>
      </c>
      <c r="O45" s="49" t="s">
        <v>216</v>
      </c>
      <c r="P45" s="49" t="s">
        <v>216</v>
      </c>
      <c r="Q45" s="49" t="s">
        <v>227</v>
      </c>
      <c r="R45" s="49" t="s">
        <v>224</v>
      </c>
      <c r="S45" s="49" t="s">
        <v>218</v>
      </c>
      <c r="T45" s="49" t="s">
        <v>217</v>
      </c>
      <c r="U45" s="49" t="s">
        <v>220</v>
      </c>
      <c r="V45" s="49" t="s">
        <v>219</v>
      </c>
      <c r="W45" s="50">
        <f t="shared" si="1"/>
        <v>28.5</v>
      </c>
      <c r="X45" s="54">
        <v>21</v>
      </c>
      <c r="Y45" s="64" t="s">
        <v>235</v>
      </c>
    </row>
    <row r="46" spans="1:25" ht="17.25" customHeight="1">
      <c r="A46" s="1"/>
      <c r="B46" s="55">
        <v>36</v>
      </c>
      <c r="C46" s="25" t="s">
        <v>169</v>
      </c>
      <c r="D46" s="25" t="s">
        <v>38</v>
      </c>
      <c r="E46" s="25" t="s">
        <v>170</v>
      </c>
      <c r="F46" s="26" t="s">
        <v>87</v>
      </c>
      <c r="G46" s="27" t="s">
        <v>192</v>
      </c>
      <c r="H46" s="10">
        <v>7</v>
      </c>
      <c r="I46" s="48" t="s">
        <v>221</v>
      </c>
      <c r="J46" s="48" t="s">
        <v>217</v>
      </c>
      <c r="K46" s="48" t="s">
        <v>217</v>
      </c>
      <c r="L46" s="48" t="s">
        <v>217</v>
      </c>
      <c r="M46" s="49" t="s">
        <v>215</v>
      </c>
      <c r="N46" s="49" t="s">
        <v>219</v>
      </c>
      <c r="O46" s="49" t="s">
        <v>227</v>
      </c>
      <c r="P46" s="49" t="s">
        <v>216</v>
      </c>
      <c r="Q46" s="49" t="s">
        <v>215</v>
      </c>
      <c r="R46" s="49" t="s">
        <v>224</v>
      </c>
      <c r="S46" s="49" t="s">
        <v>217</v>
      </c>
      <c r="T46" s="49" t="s">
        <v>217</v>
      </c>
      <c r="U46" s="49" t="s">
        <v>220</v>
      </c>
      <c r="V46" s="49" t="s">
        <v>221</v>
      </c>
      <c r="W46" s="50">
        <f t="shared" si="1"/>
        <v>28.5</v>
      </c>
      <c r="X46" s="54">
        <v>21</v>
      </c>
      <c r="Y46" s="64" t="s">
        <v>235</v>
      </c>
    </row>
    <row r="47" spans="1:25" ht="12.75">
      <c r="A47" s="1"/>
      <c r="B47" s="55">
        <v>37</v>
      </c>
      <c r="C47" s="25" t="s">
        <v>120</v>
      </c>
      <c r="D47" s="25" t="s">
        <v>121</v>
      </c>
      <c r="E47" s="25" t="s">
        <v>122</v>
      </c>
      <c r="F47" s="26" t="s">
        <v>87</v>
      </c>
      <c r="G47" s="27" t="s">
        <v>86</v>
      </c>
      <c r="H47" s="10">
        <v>7</v>
      </c>
      <c r="I47" s="48" t="s">
        <v>220</v>
      </c>
      <c r="J47" s="48" t="s">
        <v>217</v>
      </c>
      <c r="K47" s="48" t="s">
        <v>217</v>
      </c>
      <c r="L47" s="48" t="s">
        <v>217</v>
      </c>
      <c r="M47" s="49" t="s">
        <v>222</v>
      </c>
      <c r="N47" s="49" t="s">
        <v>216</v>
      </c>
      <c r="O47" s="49" t="s">
        <v>215</v>
      </c>
      <c r="P47" s="49" t="s">
        <v>216</v>
      </c>
      <c r="Q47" s="49" t="s">
        <v>217</v>
      </c>
      <c r="R47" s="49" t="s">
        <v>226</v>
      </c>
      <c r="S47" s="49" t="s">
        <v>217</v>
      </c>
      <c r="T47" s="49" t="s">
        <v>218</v>
      </c>
      <c r="U47" s="49" t="s">
        <v>223</v>
      </c>
      <c r="V47" s="49" t="s">
        <v>216</v>
      </c>
      <c r="W47" s="50">
        <f t="shared" si="1"/>
        <v>28</v>
      </c>
      <c r="X47" s="54">
        <v>22</v>
      </c>
      <c r="Y47" s="64" t="s">
        <v>235</v>
      </c>
    </row>
    <row r="48" spans="1:25" ht="12.75">
      <c r="A48" s="1"/>
      <c r="B48" s="55">
        <v>38</v>
      </c>
      <c r="C48" s="25" t="s">
        <v>91</v>
      </c>
      <c r="D48" s="25" t="s">
        <v>92</v>
      </c>
      <c r="E48" s="25" t="s">
        <v>93</v>
      </c>
      <c r="F48" s="26" t="s">
        <v>87</v>
      </c>
      <c r="G48" s="27" t="s">
        <v>86</v>
      </c>
      <c r="H48" s="10">
        <v>7</v>
      </c>
      <c r="I48" s="48" t="s">
        <v>223</v>
      </c>
      <c r="J48" s="48" t="s">
        <v>217</v>
      </c>
      <c r="K48" s="48" t="s">
        <v>217</v>
      </c>
      <c r="L48" s="48" t="s">
        <v>217</v>
      </c>
      <c r="M48" s="49" t="s">
        <v>220</v>
      </c>
      <c r="N48" s="49" t="s">
        <v>218</v>
      </c>
      <c r="O48" s="49" t="s">
        <v>227</v>
      </c>
      <c r="P48" s="49" t="s">
        <v>217</v>
      </c>
      <c r="Q48" s="49" t="s">
        <v>217</v>
      </c>
      <c r="R48" s="49" t="s">
        <v>217</v>
      </c>
      <c r="S48" s="49" t="s">
        <v>225</v>
      </c>
      <c r="T48" s="49" t="s">
        <v>217</v>
      </c>
      <c r="U48" s="49" t="s">
        <v>221</v>
      </c>
      <c r="V48" s="49" t="s">
        <v>218</v>
      </c>
      <c r="W48" s="50">
        <f t="shared" si="1"/>
        <v>27.5</v>
      </c>
      <c r="X48" s="54">
        <v>23</v>
      </c>
      <c r="Y48" s="64" t="s">
        <v>235</v>
      </c>
    </row>
    <row r="49" spans="1:25" ht="12.75">
      <c r="A49" s="1"/>
      <c r="B49" s="55">
        <v>39</v>
      </c>
      <c r="C49" s="25" t="s">
        <v>135</v>
      </c>
      <c r="D49" s="25" t="s">
        <v>57</v>
      </c>
      <c r="E49" s="25" t="s">
        <v>20</v>
      </c>
      <c r="F49" s="26" t="s">
        <v>87</v>
      </c>
      <c r="G49" s="27" t="s">
        <v>73</v>
      </c>
      <c r="H49" s="10">
        <v>7</v>
      </c>
      <c r="I49" s="48" t="s">
        <v>221</v>
      </c>
      <c r="J49" s="48" t="s">
        <v>217</v>
      </c>
      <c r="K49" s="48" t="s">
        <v>218</v>
      </c>
      <c r="L49" s="48" t="s">
        <v>216</v>
      </c>
      <c r="M49" s="49" t="s">
        <v>222</v>
      </c>
      <c r="N49" s="49" t="s">
        <v>217</v>
      </c>
      <c r="O49" s="49" t="s">
        <v>215</v>
      </c>
      <c r="P49" s="49" t="s">
        <v>216</v>
      </c>
      <c r="Q49" s="49" t="s">
        <v>215</v>
      </c>
      <c r="R49" s="49" t="s">
        <v>224</v>
      </c>
      <c r="S49" s="49" t="s">
        <v>217</v>
      </c>
      <c r="T49" s="49" t="s">
        <v>217</v>
      </c>
      <c r="U49" s="49" t="s">
        <v>220</v>
      </c>
      <c r="V49" s="49" t="s">
        <v>218</v>
      </c>
      <c r="W49" s="50">
        <f t="shared" si="1"/>
        <v>27.5</v>
      </c>
      <c r="X49" s="54">
        <v>23</v>
      </c>
      <c r="Y49" s="64" t="s">
        <v>235</v>
      </c>
    </row>
    <row r="50" spans="1:25" ht="25.5">
      <c r="A50" s="1"/>
      <c r="B50" s="55">
        <v>40</v>
      </c>
      <c r="C50" s="25" t="s">
        <v>131</v>
      </c>
      <c r="D50" s="25" t="s">
        <v>132</v>
      </c>
      <c r="E50" s="25" t="s">
        <v>53</v>
      </c>
      <c r="F50" s="26" t="s">
        <v>87</v>
      </c>
      <c r="G50" s="27" t="s">
        <v>193</v>
      </c>
      <c r="H50" s="10">
        <v>7</v>
      </c>
      <c r="I50" s="48" t="s">
        <v>221</v>
      </c>
      <c r="J50" s="48" t="s">
        <v>217</v>
      </c>
      <c r="K50" s="48" t="s">
        <v>217</v>
      </c>
      <c r="L50" s="48" t="s">
        <v>217</v>
      </c>
      <c r="M50" s="49" t="s">
        <v>222</v>
      </c>
      <c r="N50" s="49" t="s">
        <v>217</v>
      </c>
      <c r="O50" s="49" t="s">
        <v>217</v>
      </c>
      <c r="P50" s="49" t="s">
        <v>216</v>
      </c>
      <c r="Q50" s="49" t="s">
        <v>222</v>
      </c>
      <c r="R50" s="49" t="s">
        <v>217</v>
      </c>
      <c r="S50" s="49" t="s">
        <v>225</v>
      </c>
      <c r="T50" s="49" t="s">
        <v>218</v>
      </c>
      <c r="U50" s="49" t="s">
        <v>220</v>
      </c>
      <c r="V50" s="49" t="s">
        <v>218</v>
      </c>
      <c r="W50" s="50">
        <f t="shared" si="1"/>
        <v>27</v>
      </c>
      <c r="X50" s="54">
        <v>24</v>
      </c>
      <c r="Y50" s="64" t="s">
        <v>235</v>
      </c>
    </row>
    <row r="51" spans="1:25" ht="12.75">
      <c r="A51" s="1"/>
      <c r="B51" s="55">
        <v>41</v>
      </c>
      <c r="C51" s="25" t="s">
        <v>59</v>
      </c>
      <c r="D51" s="25" t="s">
        <v>60</v>
      </c>
      <c r="E51" s="25" t="s">
        <v>46</v>
      </c>
      <c r="F51" s="26" t="s">
        <v>87</v>
      </c>
      <c r="G51" s="27" t="s">
        <v>76</v>
      </c>
      <c r="H51" s="10">
        <v>7</v>
      </c>
      <c r="I51" s="48" t="s">
        <v>220</v>
      </c>
      <c r="J51" s="48" t="s">
        <v>217</v>
      </c>
      <c r="K51" s="48" t="s">
        <v>216</v>
      </c>
      <c r="L51" s="48" t="s">
        <v>217</v>
      </c>
      <c r="M51" s="52" t="s">
        <v>220</v>
      </c>
      <c r="N51" s="52" t="s">
        <v>216</v>
      </c>
      <c r="O51" s="52" t="s">
        <v>227</v>
      </c>
      <c r="P51" s="52" t="s">
        <v>216</v>
      </c>
      <c r="Q51" s="52" t="s">
        <v>222</v>
      </c>
      <c r="R51" s="52" t="s">
        <v>226</v>
      </c>
      <c r="S51" s="52" t="s">
        <v>217</v>
      </c>
      <c r="T51" s="52" t="s">
        <v>217</v>
      </c>
      <c r="U51" s="52" t="s">
        <v>217</v>
      </c>
      <c r="V51" s="52" t="s">
        <v>220</v>
      </c>
      <c r="W51" s="50">
        <f t="shared" si="1"/>
        <v>27</v>
      </c>
      <c r="X51" s="54">
        <v>24</v>
      </c>
      <c r="Y51" s="64" t="s">
        <v>235</v>
      </c>
    </row>
    <row r="52" spans="1:25" ht="51">
      <c r="A52" s="1"/>
      <c r="B52" s="55">
        <v>42</v>
      </c>
      <c r="C52" s="25" t="s">
        <v>178</v>
      </c>
      <c r="D52" s="25" t="s">
        <v>56</v>
      </c>
      <c r="E52" s="25" t="s">
        <v>33</v>
      </c>
      <c r="F52" s="26" t="s">
        <v>87</v>
      </c>
      <c r="G52" s="27" t="s">
        <v>81</v>
      </c>
      <c r="H52" s="10">
        <v>7</v>
      </c>
      <c r="I52" s="48" t="s">
        <v>221</v>
      </c>
      <c r="J52" s="48" t="s">
        <v>217</v>
      </c>
      <c r="K52" s="48" t="s">
        <v>216</v>
      </c>
      <c r="L52" s="48" t="s">
        <v>217</v>
      </c>
      <c r="M52" s="49" t="s">
        <v>216</v>
      </c>
      <c r="N52" s="49" t="s">
        <v>219</v>
      </c>
      <c r="O52" s="49" t="s">
        <v>227</v>
      </c>
      <c r="P52" s="49" t="s">
        <v>216</v>
      </c>
      <c r="Q52" s="49" t="s">
        <v>217</v>
      </c>
      <c r="R52" s="49" t="s">
        <v>217</v>
      </c>
      <c r="S52" s="49" t="s">
        <v>225</v>
      </c>
      <c r="T52" s="49" t="s">
        <v>218</v>
      </c>
      <c r="U52" s="49" t="s">
        <v>219</v>
      </c>
      <c r="V52" s="49" t="s">
        <v>218</v>
      </c>
      <c r="W52" s="50">
        <f t="shared" si="1"/>
        <v>26.5</v>
      </c>
      <c r="X52" s="54">
        <v>25</v>
      </c>
      <c r="Y52" s="64" t="s">
        <v>235</v>
      </c>
    </row>
    <row r="53" spans="1:25" ht="15.75" customHeight="1">
      <c r="A53" s="1"/>
      <c r="B53" s="55">
        <v>43</v>
      </c>
      <c r="C53" s="25" t="s">
        <v>188</v>
      </c>
      <c r="D53" s="25" t="s">
        <v>70</v>
      </c>
      <c r="E53" s="25" t="s">
        <v>100</v>
      </c>
      <c r="F53" s="26" t="s">
        <v>87</v>
      </c>
      <c r="G53" s="27" t="s">
        <v>204</v>
      </c>
      <c r="H53" s="10">
        <v>7</v>
      </c>
      <c r="I53" s="48" t="s">
        <v>221</v>
      </c>
      <c r="J53" s="48" t="s">
        <v>216</v>
      </c>
      <c r="K53" s="48" t="s">
        <v>216</v>
      </c>
      <c r="L53" s="48" t="s">
        <v>216</v>
      </c>
      <c r="M53" s="49" t="s">
        <v>219</v>
      </c>
      <c r="N53" s="49" t="s">
        <v>217</v>
      </c>
      <c r="O53" s="49" t="s">
        <v>216</v>
      </c>
      <c r="P53" s="49" t="s">
        <v>216</v>
      </c>
      <c r="Q53" s="49" t="s">
        <v>215</v>
      </c>
      <c r="R53" s="49" t="s">
        <v>217</v>
      </c>
      <c r="S53" s="49" t="s">
        <v>218</v>
      </c>
      <c r="T53" s="49" t="s">
        <v>218</v>
      </c>
      <c r="U53" s="49" t="s">
        <v>221</v>
      </c>
      <c r="V53" s="49" t="s">
        <v>218</v>
      </c>
      <c r="W53" s="50">
        <f t="shared" si="1"/>
        <v>25.5</v>
      </c>
      <c r="X53" s="54">
        <v>26</v>
      </c>
      <c r="Y53" s="64" t="s">
        <v>235</v>
      </c>
    </row>
    <row r="54" spans="1:25" ht="12.75">
      <c r="A54" s="1"/>
      <c r="B54" s="55">
        <v>44</v>
      </c>
      <c r="C54" s="25" t="s">
        <v>117</v>
      </c>
      <c r="D54" s="25" t="s">
        <v>29</v>
      </c>
      <c r="E54" s="25" t="s">
        <v>44</v>
      </c>
      <c r="F54" s="26" t="s">
        <v>87</v>
      </c>
      <c r="G54" s="27" t="s">
        <v>86</v>
      </c>
      <c r="H54" s="10">
        <v>7</v>
      </c>
      <c r="I54" s="48" t="s">
        <v>223</v>
      </c>
      <c r="J54" s="48" t="s">
        <v>217</v>
      </c>
      <c r="K54" s="48" t="s">
        <v>216</v>
      </c>
      <c r="L54" s="48" t="s">
        <v>217</v>
      </c>
      <c r="M54" s="49" t="s">
        <v>222</v>
      </c>
      <c r="N54" s="49" t="s">
        <v>217</v>
      </c>
      <c r="O54" s="49" t="s">
        <v>217</v>
      </c>
      <c r="P54" s="49" t="s">
        <v>216</v>
      </c>
      <c r="Q54" s="49" t="s">
        <v>222</v>
      </c>
      <c r="R54" s="49" t="s">
        <v>217</v>
      </c>
      <c r="S54" s="49" t="s">
        <v>217</v>
      </c>
      <c r="T54" s="49" t="s">
        <v>223</v>
      </c>
      <c r="U54" s="49" t="s">
        <v>220</v>
      </c>
      <c r="V54" s="49" t="s">
        <v>218</v>
      </c>
      <c r="W54" s="50">
        <f t="shared" si="1"/>
        <v>25</v>
      </c>
      <c r="X54" s="54">
        <v>27</v>
      </c>
      <c r="Y54" s="64" t="s">
        <v>235</v>
      </c>
    </row>
    <row r="55" spans="1:25" ht="12.75">
      <c r="A55" s="1"/>
      <c r="B55" s="55">
        <v>45</v>
      </c>
      <c r="C55" s="25" t="s">
        <v>101</v>
      </c>
      <c r="D55" s="25" t="s">
        <v>102</v>
      </c>
      <c r="E55" s="25" t="s">
        <v>23</v>
      </c>
      <c r="F55" s="26" t="s">
        <v>87</v>
      </c>
      <c r="G55" s="27" t="s">
        <v>86</v>
      </c>
      <c r="H55" s="10">
        <v>7</v>
      </c>
      <c r="I55" s="48" t="s">
        <v>220</v>
      </c>
      <c r="J55" s="48" t="s">
        <v>217</v>
      </c>
      <c r="K55" s="48" t="s">
        <v>216</v>
      </c>
      <c r="L55" s="48" t="s">
        <v>217</v>
      </c>
      <c r="M55" s="49" t="s">
        <v>215</v>
      </c>
      <c r="N55" s="49" t="s">
        <v>218</v>
      </c>
      <c r="O55" s="49" t="s">
        <v>217</v>
      </c>
      <c r="P55" s="49" t="s">
        <v>216</v>
      </c>
      <c r="Q55" s="49" t="s">
        <v>218</v>
      </c>
      <c r="R55" s="49" t="s">
        <v>221</v>
      </c>
      <c r="S55" s="49" t="s">
        <v>217</v>
      </c>
      <c r="T55" s="49" t="s">
        <v>218</v>
      </c>
      <c r="U55" s="49" t="s">
        <v>221</v>
      </c>
      <c r="V55" s="49" t="s">
        <v>216</v>
      </c>
      <c r="W55" s="50">
        <f t="shared" si="1"/>
        <v>24.5</v>
      </c>
      <c r="X55" s="54">
        <v>28</v>
      </c>
      <c r="Y55" s="64" t="s">
        <v>235</v>
      </c>
    </row>
    <row r="56" spans="1:25" ht="12.75">
      <c r="A56" s="1"/>
      <c r="B56" s="55">
        <v>46</v>
      </c>
      <c r="C56" s="25" t="s">
        <v>105</v>
      </c>
      <c r="D56" s="25" t="s">
        <v>99</v>
      </c>
      <c r="E56" s="25" t="s">
        <v>106</v>
      </c>
      <c r="F56" s="26" t="s">
        <v>87</v>
      </c>
      <c r="G56" s="27" t="s">
        <v>86</v>
      </c>
      <c r="H56" s="10">
        <v>7</v>
      </c>
      <c r="I56" s="48" t="s">
        <v>221</v>
      </c>
      <c r="J56" s="48" t="s">
        <v>217</v>
      </c>
      <c r="K56" s="48" t="s">
        <v>216</v>
      </c>
      <c r="L56" s="48" t="s">
        <v>217</v>
      </c>
      <c r="M56" s="49" t="s">
        <v>227</v>
      </c>
      <c r="N56" s="49" t="s">
        <v>217</v>
      </c>
      <c r="O56" s="49" t="s">
        <v>215</v>
      </c>
      <c r="P56" s="49" t="s">
        <v>216</v>
      </c>
      <c r="Q56" s="49" t="s">
        <v>216</v>
      </c>
      <c r="R56" s="49" t="s">
        <v>217</v>
      </c>
      <c r="S56" s="49" t="s">
        <v>217</v>
      </c>
      <c r="T56" s="49" t="s">
        <v>223</v>
      </c>
      <c r="U56" s="49" t="s">
        <v>223</v>
      </c>
      <c r="V56" s="49" t="s">
        <v>218</v>
      </c>
      <c r="W56" s="50">
        <f t="shared" si="1"/>
        <v>24</v>
      </c>
      <c r="X56" s="54">
        <v>29</v>
      </c>
      <c r="Y56" s="64" t="s">
        <v>235</v>
      </c>
    </row>
    <row r="57" spans="1:25" ht="16.5" customHeight="1">
      <c r="A57" s="1"/>
      <c r="B57" s="55">
        <v>47</v>
      </c>
      <c r="C57" s="25" t="s">
        <v>172</v>
      </c>
      <c r="D57" s="25" t="s">
        <v>56</v>
      </c>
      <c r="E57" s="25" t="s">
        <v>61</v>
      </c>
      <c r="F57" s="26" t="s">
        <v>87</v>
      </c>
      <c r="G57" s="27" t="s">
        <v>75</v>
      </c>
      <c r="H57" s="10">
        <v>7</v>
      </c>
      <c r="I57" s="48" t="s">
        <v>220</v>
      </c>
      <c r="J57" s="48" t="s">
        <v>217</v>
      </c>
      <c r="K57" s="48" t="s">
        <v>217</v>
      </c>
      <c r="L57" s="48" t="s">
        <v>217</v>
      </c>
      <c r="M57" s="49" t="s">
        <v>219</v>
      </c>
      <c r="N57" s="49" t="s">
        <v>217</v>
      </c>
      <c r="O57" s="49" t="s">
        <v>217</v>
      </c>
      <c r="P57" s="49" t="s">
        <v>216</v>
      </c>
      <c r="Q57" s="49" t="s">
        <v>218</v>
      </c>
      <c r="R57" s="49" t="s">
        <v>225</v>
      </c>
      <c r="S57" s="49" t="s">
        <v>217</v>
      </c>
      <c r="T57" s="49" t="s">
        <v>218</v>
      </c>
      <c r="U57" s="49" t="s">
        <v>219</v>
      </c>
      <c r="V57" s="49" t="s">
        <v>216</v>
      </c>
      <c r="W57" s="50">
        <f t="shared" si="1"/>
        <v>24</v>
      </c>
      <c r="X57" s="54">
        <v>29</v>
      </c>
      <c r="Y57" s="64" t="s">
        <v>235</v>
      </c>
    </row>
    <row r="58" spans="1:25" ht="12.75">
      <c r="A58" s="1"/>
      <c r="B58" s="55">
        <v>48</v>
      </c>
      <c r="C58" s="25" t="s">
        <v>185</v>
      </c>
      <c r="D58" s="25" t="s">
        <v>25</v>
      </c>
      <c r="E58" s="25" t="s">
        <v>43</v>
      </c>
      <c r="F58" s="26" t="s">
        <v>87</v>
      </c>
      <c r="G58" s="27" t="s">
        <v>72</v>
      </c>
      <c r="H58" s="10">
        <v>7</v>
      </c>
      <c r="I58" s="48" t="s">
        <v>221</v>
      </c>
      <c r="J58" s="48" t="s">
        <v>217</v>
      </c>
      <c r="K58" s="48" t="s">
        <v>216</v>
      </c>
      <c r="L58" s="48" t="s">
        <v>217</v>
      </c>
      <c r="M58" s="49" t="s">
        <v>215</v>
      </c>
      <c r="N58" s="49" t="s">
        <v>217</v>
      </c>
      <c r="O58" s="49" t="s">
        <v>227</v>
      </c>
      <c r="P58" s="49" t="s">
        <v>216</v>
      </c>
      <c r="Q58" s="49" t="s">
        <v>215</v>
      </c>
      <c r="R58" s="49" t="s">
        <v>223</v>
      </c>
      <c r="S58" s="49" t="s">
        <v>217</v>
      </c>
      <c r="T58" s="49" t="s">
        <v>218</v>
      </c>
      <c r="U58" s="49" t="s">
        <v>220</v>
      </c>
      <c r="V58" s="49" t="s">
        <v>216</v>
      </c>
      <c r="W58" s="50">
        <f t="shared" si="1"/>
        <v>23.5</v>
      </c>
      <c r="X58" s="54">
        <v>30</v>
      </c>
      <c r="Y58" s="64" t="s">
        <v>235</v>
      </c>
    </row>
    <row r="59" spans="1:25" ht="17.25" customHeight="1">
      <c r="A59" s="1"/>
      <c r="B59" s="55">
        <v>49</v>
      </c>
      <c r="C59" s="25" t="s">
        <v>142</v>
      </c>
      <c r="D59" s="25" t="s">
        <v>55</v>
      </c>
      <c r="E59" s="25" t="s">
        <v>51</v>
      </c>
      <c r="F59" s="26" t="s">
        <v>87</v>
      </c>
      <c r="G59" s="27" t="s">
        <v>196</v>
      </c>
      <c r="H59" s="10">
        <v>7</v>
      </c>
      <c r="I59" s="48">
        <v>5</v>
      </c>
      <c r="J59" s="48">
        <v>1</v>
      </c>
      <c r="K59" s="48">
        <v>1</v>
      </c>
      <c r="L59" s="48">
        <v>0</v>
      </c>
      <c r="M59" s="49">
        <v>4</v>
      </c>
      <c r="N59" s="49">
        <v>1</v>
      </c>
      <c r="O59" s="49" t="s">
        <v>215</v>
      </c>
      <c r="P59" s="49" t="s">
        <v>216</v>
      </c>
      <c r="Q59" s="49" t="s">
        <v>216</v>
      </c>
      <c r="R59" s="49" t="s">
        <v>217</v>
      </c>
      <c r="S59" s="49" t="s">
        <v>218</v>
      </c>
      <c r="T59" s="49" t="s">
        <v>218</v>
      </c>
      <c r="U59" s="49" t="s">
        <v>219</v>
      </c>
      <c r="V59" s="49" t="s">
        <v>216</v>
      </c>
      <c r="W59" s="50">
        <f t="shared" si="1"/>
        <v>23.5</v>
      </c>
      <c r="X59" s="54">
        <v>30</v>
      </c>
      <c r="Y59" s="64" t="s">
        <v>235</v>
      </c>
    </row>
    <row r="60" spans="1:25" ht="12.75">
      <c r="A60" s="1"/>
      <c r="B60" s="55">
        <v>50</v>
      </c>
      <c r="C60" s="25" t="s">
        <v>108</v>
      </c>
      <c r="D60" s="25" t="s">
        <v>109</v>
      </c>
      <c r="E60" s="25" t="s">
        <v>110</v>
      </c>
      <c r="F60" s="26" t="s">
        <v>87</v>
      </c>
      <c r="G60" s="27" t="s">
        <v>71</v>
      </c>
      <c r="H60" s="10">
        <v>7</v>
      </c>
      <c r="I60" s="48" t="s">
        <v>219</v>
      </c>
      <c r="J60" s="48" t="s">
        <v>217</v>
      </c>
      <c r="K60" s="48" t="s">
        <v>218</v>
      </c>
      <c r="L60" s="48" t="s">
        <v>217</v>
      </c>
      <c r="M60" s="49" t="s">
        <v>216</v>
      </c>
      <c r="N60" s="49" t="s">
        <v>216</v>
      </c>
      <c r="O60" s="49" t="s">
        <v>217</v>
      </c>
      <c r="P60" s="49" t="s">
        <v>216</v>
      </c>
      <c r="Q60" s="49" t="s">
        <v>215</v>
      </c>
      <c r="R60" s="49" t="s">
        <v>224</v>
      </c>
      <c r="S60" s="49" t="s">
        <v>217</v>
      </c>
      <c r="T60" s="49" t="s">
        <v>218</v>
      </c>
      <c r="U60" s="49" t="s">
        <v>219</v>
      </c>
      <c r="V60" s="49" t="s">
        <v>216</v>
      </c>
      <c r="W60" s="50">
        <f t="shared" si="1"/>
        <v>22.5</v>
      </c>
      <c r="X60" s="54">
        <v>31</v>
      </c>
      <c r="Y60" s="64" t="s">
        <v>235</v>
      </c>
    </row>
    <row r="61" spans="1:25" ht="25.5">
      <c r="A61" s="1"/>
      <c r="B61" s="55">
        <v>51</v>
      </c>
      <c r="C61" s="25" t="s">
        <v>148</v>
      </c>
      <c r="D61" s="25" t="s">
        <v>29</v>
      </c>
      <c r="E61" s="25" t="s">
        <v>49</v>
      </c>
      <c r="F61" s="26" t="s">
        <v>87</v>
      </c>
      <c r="G61" s="27" t="s">
        <v>83</v>
      </c>
      <c r="H61" s="10">
        <v>7</v>
      </c>
      <c r="I61" s="48" t="s">
        <v>225</v>
      </c>
      <c r="J61" s="48" t="s">
        <v>218</v>
      </c>
      <c r="K61" s="48" t="s">
        <v>218</v>
      </c>
      <c r="L61" s="48" t="s">
        <v>217</v>
      </c>
      <c r="M61" s="49" t="s">
        <v>218</v>
      </c>
      <c r="N61" s="49" t="s">
        <v>217</v>
      </c>
      <c r="O61" s="49" t="s">
        <v>227</v>
      </c>
      <c r="P61" s="49" t="s">
        <v>216</v>
      </c>
      <c r="Q61" s="49" t="s">
        <v>216</v>
      </c>
      <c r="R61" s="49" t="s">
        <v>217</v>
      </c>
      <c r="S61" s="49" t="s">
        <v>217</v>
      </c>
      <c r="T61" s="49" t="s">
        <v>218</v>
      </c>
      <c r="U61" s="49" t="s">
        <v>218</v>
      </c>
      <c r="V61" s="49" t="s">
        <v>218</v>
      </c>
      <c r="W61" s="50">
        <f t="shared" si="1"/>
        <v>22.5</v>
      </c>
      <c r="X61" s="54">
        <v>31</v>
      </c>
      <c r="Y61" s="64" t="s">
        <v>235</v>
      </c>
    </row>
    <row r="62" spans="1:25" ht="25.5">
      <c r="A62" s="1"/>
      <c r="B62" s="55">
        <v>52</v>
      </c>
      <c r="C62" s="25" t="s">
        <v>31</v>
      </c>
      <c r="D62" s="25" t="s">
        <v>32</v>
      </c>
      <c r="E62" s="25" t="s">
        <v>33</v>
      </c>
      <c r="F62" s="26" t="s">
        <v>87</v>
      </c>
      <c r="G62" s="27" t="s">
        <v>74</v>
      </c>
      <c r="H62" s="10">
        <v>7</v>
      </c>
      <c r="I62" s="48" t="s">
        <v>224</v>
      </c>
      <c r="J62" s="48" t="s">
        <v>217</v>
      </c>
      <c r="K62" s="48" t="s">
        <v>218</v>
      </c>
      <c r="L62" s="48" t="s">
        <v>217</v>
      </c>
      <c r="M62" s="49" t="s">
        <v>215</v>
      </c>
      <c r="N62" s="49" t="s">
        <v>217</v>
      </c>
      <c r="O62" s="49" t="s">
        <v>217</v>
      </c>
      <c r="P62" s="49" t="s">
        <v>216</v>
      </c>
      <c r="Q62" s="49" t="s">
        <v>218</v>
      </c>
      <c r="R62" s="49" t="s">
        <v>217</v>
      </c>
      <c r="S62" s="49" t="s">
        <v>217</v>
      </c>
      <c r="T62" s="49" t="s">
        <v>218</v>
      </c>
      <c r="U62" s="49" t="s">
        <v>220</v>
      </c>
      <c r="V62" s="49" t="s">
        <v>218</v>
      </c>
      <c r="W62" s="50">
        <f t="shared" si="1"/>
        <v>21.5</v>
      </c>
      <c r="X62" s="54">
        <v>32</v>
      </c>
      <c r="Y62" s="64" t="s">
        <v>235</v>
      </c>
    </row>
    <row r="63" spans="1:25" ht="25.5">
      <c r="A63" s="1"/>
      <c r="B63" s="55">
        <v>53</v>
      </c>
      <c r="C63" s="25" t="s">
        <v>189</v>
      </c>
      <c r="D63" s="25" t="s">
        <v>19</v>
      </c>
      <c r="E63" s="25" t="s">
        <v>190</v>
      </c>
      <c r="F63" s="26" t="s">
        <v>87</v>
      </c>
      <c r="G63" s="27" t="s">
        <v>205</v>
      </c>
      <c r="H63" s="10">
        <v>7</v>
      </c>
      <c r="I63" s="48" t="s">
        <v>219</v>
      </c>
      <c r="J63" s="48" t="s">
        <v>217</v>
      </c>
      <c r="K63" s="48" t="s">
        <v>216</v>
      </c>
      <c r="L63" s="48" t="s">
        <v>217</v>
      </c>
      <c r="M63" s="49" t="s">
        <v>219</v>
      </c>
      <c r="N63" s="49" t="s">
        <v>218</v>
      </c>
      <c r="O63" s="49" t="s">
        <v>217</v>
      </c>
      <c r="P63" s="49" t="s">
        <v>216</v>
      </c>
      <c r="Q63" s="49" t="s">
        <v>218</v>
      </c>
      <c r="R63" s="49" t="s">
        <v>224</v>
      </c>
      <c r="S63" s="49" t="s">
        <v>217</v>
      </c>
      <c r="T63" s="49" t="s">
        <v>218</v>
      </c>
      <c r="U63" s="49" t="s">
        <v>217</v>
      </c>
      <c r="V63" s="49" t="s">
        <v>217</v>
      </c>
      <c r="W63" s="50">
        <f t="shared" si="1"/>
        <v>21</v>
      </c>
      <c r="X63" s="54">
        <v>33</v>
      </c>
      <c r="Y63" s="64" t="s">
        <v>235</v>
      </c>
    </row>
    <row r="64" spans="1:25" ht="12.75">
      <c r="A64" s="1"/>
      <c r="B64" s="55">
        <v>54</v>
      </c>
      <c r="C64" s="25" t="s">
        <v>41</v>
      </c>
      <c r="D64" s="25" t="s">
        <v>24</v>
      </c>
      <c r="E64" s="25" t="s">
        <v>42</v>
      </c>
      <c r="F64" s="26" t="s">
        <v>87</v>
      </c>
      <c r="G64" s="27" t="s">
        <v>71</v>
      </c>
      <c r="H64" s="10">
        <v>7</v>
      </c>
      <c r="I64" s="48" t="s">
        <v>220</v>
      </c>
      <c r="J64" s="48" t="s">
        <v>217</v>
      </c>
      <c r="K64" s="48" t="s">
        <v>216</v>
      </c>
      <c r="L64" s="48" t="s">
        <v>216</v>
      </c>
      <c r="M64" s="49" t="s">
        <v>222</v>
      </c>
      <c r="N64" s="49" t="s">
        <v>217</v>
      </c>
      <c r="O64" s="49" t="s">
        <v>227</v>
      </c>
      <c r="P64" s="49" t="s">
        <v>216</v>
      </c>
      <c r="Q64" s="49" t="s">
        <v>222</v>
      </c>
      <c r="R64" s="49" t="s">
        <v>217</v>
      </c>
      <c r="S64" s="49" t="s">
        <v>217</v>
      </c>
      <c r="T64" s="49" t="s">
        <v>217</v>
      </c>
      <c r="U64" s="49" t="s">
        <v>221</v>
      </c>
      <c r="V64" s="49" t="s">
        <v>219</v>
      </c>
      <c r="W64" s="50">
        <f t="shared" si="1"/>
        <v>20.5</v>
      </c>
      <c r="X64" s="54">
        <v>34</v>
      </c>
      <c r="Y64" s="64" t="s">
        <v>235</v>
      </c>
    </row>
    <row r="65" spans="1:25" ht="12.75">
      <c r="A65" s="1"/>
      <c r="B65" s="55">
        <v>55</v>
      </c>
      <c r="C65" s="25" t="s">
        <v>111</v>
      </c>
      <c r="D65" s="25" t="s">
        <v>112</v>
      </c>
      <c r="E65" s="25" t="s">
        <v>113</v>
      </c>
      <c r="F65" s="26" t="s">
        <v>87</v>
      </c>
      <c r="G65" s="27" t="s">
        <v>78</v>
      </c>
      <c r="H65" s="10">
        <v>7</v>
      </c>
      <c r="I65" s="48" t="s">
        <v>223</v>
      </c>
      <c r="J65" s="48" t="s">
        <v>217</v>
      </c>
      <c r="K65" s="48" t="s">
        <v>217</v>
      </c>
      <c r="L65" s="48" t="s">
        <v>217</v>
      </c>
      <c r="M65" s="49" t="s">
        <v>219</v>
      </c>
      <c r="N65" s="49" t="s">
        <v>218</v>
      </c>
      <c r="O65" s="49" t="s">
        <v>217</v>
      </c>
      <c r="P65" s="49" t="s">
        <v>216</v>
      </c>
      <c r="Q65" s="49" t="s">
        <v>215</v>
      </c>
      <c r="R65" s="49" t="s">
        <v>217</v>
      </c>
      <c r="S65" s="49" t="s">
        <v>217</v>
      </c>
      <c r="T65" s="49" t="s">
        <v>218</v>
      </c>
      <c r="U65" s="49" t="s">
        <v>218</v>
      </c>
      <c r="V65" s="49" t="s">
        <v>218</v>
      </c>
      <c r="W65" s="50">
        <f t="shared" si="1"/>
        <v>19.5</v>
      </c>
      <c r="X65" s="54">
        <v>35</v>
      </c>
      <c r="Y65" s="64" t="s">
        <v>235</v>
      </c>
    </row>
    <row r="66" spans="1:25" ht="12.75">
      <c r="A66" s="1"/>
      <c r="B66" s="55">
        <v>56</v>
      </c>
      <c r="C66" s="25" t="s">
        <v>123</v>
      </c>
      <c r="D66" s="25" t="s">
        <v>96</v>
      </c>
      <c r="E66" s="25" t="s">
        <v>28</v>
      </c>
      <c r="F66" s="26" t="s">
        <v>87</v>
      </c>
      <c r="G66" s="27" t="s">
        <v>191</v>
      </c>
      <c r="H66" s="10">
        <v>7</v>
      </c>
      <c r="I66" s="48" t="s">
        <v>220</v>
      </c>
      <c r="J66" s="48" t="s">
        <v>217</v>
      </c>
      <c r="K66" s="48" t="s">
        <v>216</v>
      </c>
      <c r="L66" s="48" t="s">
        <v>217</v>
      </c>
      <c r="M66" s="49" t="s">
        <v>216</v>
      </c>
      <c r="N66" s="49" t="s">
        <v>218</v>
      </c>
      <c r="O66" s="49" t="s">
        <v>216</v>
      </c>
      <c r="P66" s="49" t="s">
        <v>216</v>
      </c>
      <c r="Q66" s="49" t="s">
        <v>222</v>
      </c>
      <c r="R66" s="49" t="s">
        <v>217</v>
      </c>
      <c r="S66" s="49" t="s">
        <v>217</v>
      </c>
      <c r="T66" s="49" t="s">
        <v>218</v>
      </c>
      <c r="U66" s="49" t="s">
        <v>220</v>
      </c>
      <c r="V66" s="49" t="s">
        <v>216</v>
      </c>
      <c r="W66" s="50">
        <f t="shared" si="1"/>
        <v>19.5</v>
      </c>
      <c r="X66" s="54">
        <v>35</v>
      </c>
      <c r="Y66" s="64" t="s">
        <v>235</v>
      </c>
    </row>
    <row r="67" spans="1:25" ht="25.5">
      <c r="A67" s="1"/>
      <c r="B67" s="55">
        <v>57</v>
      </c>
      <c r="C67" s="25" t="s">
        <v>141</v>
      </c>
      <c r="D67" s="25" t="s">
        <v>63</v>
      </c>
      <c r="E67" s="25" t="s">
        <v>69</v>
      </c>
      <c r="F67" s="26" t="s">
        <v>87</v>
      </c>
      <c r="G67" s="27" t="s">
        <v>195</v>
      </c>
      <c r="H67" s="10">
        <v>7</v>
      </c>
      <c r="I67" s="48" t="s">
        <v>219</v>
      </c>
      <c r="J67" s="48" t="s">
        <v>217</v>
      </c>
      <c r="K67" s="48" t="s">
        <v>216</v>
      </c>
      <c r="L67" s="48" t="s">
        <v>216</v>
      </c>
      <c r="M67" s="49" t="s">
        <v>222</v>
      </c>
      <c r="N67" s="49" t="s">
        <v>216</v>
      </c>
      <c r="O67" s="49" t="s">
        <v>216</v>
      </c>
      <c r="P67" s="49" t="s">
        <v>217</v>
      </c>
      <c r="Q67" s="49" t="s">
        <v>222</v>
      </c>
      <c r="R67" s="49" t="s">
        <v>217</v>
      </c>
      <c r="S67" s="49" t="s">
        <v>217</v>
      </c>
      <c r="T67" s="49" t="s">
        <v>217</v>
      </c>
      <c r="U67" s="49" t="s">
        <v>223</v>
      </c>
      <c r="V67" s="49" t="s">
        <v>216</v>
      </c>
      <c r="W67" s="50">
        <f t="shared" si="1"/>
        <v>19</v>
      </c>
      <c r="X67" s="54">
        <v>36</v>
      </c>
      <c r="Y67" s="64" t="s">
        <v>235</v>
      </c>
    </row>
    <row r="68" spans="1:25" ht="51">
      <c r="A68" s="1"/>
      <c r="B68" s="55">
        <v>58</v>
      </c>
      <c r="C68" s="25" t="s">
        <v>186</v>
      </c>
      <c r="D68" s="25" t="s">
        <v>21</v>
      </c>
      <c r="E68" s="25" t="s">
        <v>42</v>
      </c>
      <c r="F68" s="26" t="s">
        <v>87</v>
      </c>
      <c r="G68" s="27" t="s">
        <v>85</v>
      </c>
      <c r="H68" s="10">
        <v>7</v>
      </c>
      <c r="I68" s="48" t="s">
        <v>221</v>
      </c>
      <c r="J68" s="48" t="s">
        <v>217</v>
      </c>
      <c r="K68" s="48" t="s">
        <v>217</v>
      </c>
      <c r="L68" s="48" t="s">
        <v>216</v>
      </c>
      <c r="M68" s="49" t="s">
        <v>218</v>
      </c>
      <c r="N68" s="49" t="s">
        <v>217</v>
      </c>
      <c r="O68" s="49" t="s">
        <v>217</v>
      </c>
      <c r="P68" s="49" t="s">
        <v>216</v>
      </c>
      <c r="Q68" s="49" t="s">
        <v>218</v>
      </c>
      <c r="R68" s="49" t="s">
        <v>217</v>
      </c>
      <c r="S68" s="49" t="s">
        <v>217</v>
      </c>
      <c r="T68" s="49" t="s">
        <v>217</v>
      </c>
      <c r="U68" s="49" t="s">
        <v>221</v>
      </c>
      <c r="V68" s="49" t="s">
        <v>219</v>
      </c>
      <c r="W68" s="50">
        <f t="shared" si="1"/>
        <v>19</v>
      </c>
      <c r="X68" s="54">
        <v>36</v>
      </c>
      <c r="Y68" s="64" t="s">
        <v>235</v>
      </c>
    </row>
    <row r="69" spans="1:25" ht="25.5">
      <c r="A69" s="1"/>
      <c r="B69" s="55">
        <v>59</v>
      </c>
      <c r="C69" s="25" t="s">
        <v>155</v>
      </c>
      <c r="D69" s="25" t="s">
        <v>70</v>
      </c>
      <c r="E69" s="25" t="s">
        <v>43</v>
      </c>
      <c r="F69" s="26" t="s">
        <v>87</v>
      </c>
      <c r="G69" s="27" t="s">
        <v>201</v>
      </c>
      <c r="H69" s="10">
        <v>7</v>
      </c>
      <c r="I69" s="48" t="s">
        <v>221</v>
      </c>
      <c r="J69" s="48" t="s">
        <v>217</v>
      </c>
      <c r="K69" s="48" t="s">
        <v>216</v>
      </c>
      <c r="L69" s="48" t="s">
        <v>217</v>
      </c>
      <c r="M69" s="49" t="s">
        <v>216</v>
      </c>
      <c r="N69" s="49" t="s">
        <v>216</v>
      </c>
      <c r="O69" s="49" t="s">
        <v>227</v>
      </c>
      <c r="P69" s="49" t="s">
        <v>216</v>
      </c>
      <c r="Q69" s="49" t="s">
        <v>216</v>
      </c>
      <c r="R69" s="49" t="s">
        <v>217</v>
      </c>
      <c r="S69" s="49" t="s">
        <v>217</v>
      </c>
      <c r="T69" s="49" t="s">
        <v>218</v>
      </c>
      <c r="U69" s="49" t="s">
        <v>220</v>
      </c>
      <c r="V69" s="49" t="s">
        <v>218</v>
      </c>
      <c r="W69" s="50">
        <f t="shared" si="1"/>
        <v>18.5</v>
      </c>
      <c r="X69" s="54">
        <v>37</v>
      </c>
      <c r="Y69" s="64" t="s">
        <v>235</v>
      </c>
    </row>
    <row r="70" spans="1:25" ht="12.75">
      <c r="A70" s="1"/>
      <c r="B70" s="55">
        <v>60</v>
      </c>
      <c r="C70" s="25" t="s">
        <v>137</v>
      </c>
      <c r="D70" s="25" t="s">
        <v>55</v>
      </c>
      <c r="E70" s="25" t="s">
        <v>51</v>
      </c>
      <c r="F70" s="26" t="s">
        <v>87</v>
      </c>
      <c r="G70" s="27" t="s">
        <v>79</v>
      </c>
      <c r="H70" s="10">
        <v>7</v>
      </c>
      <c r="I70" s="48" t="s">
        <v>220</v>
      </c>
      <c r="J70" s="48" t="s">
        <v>217</v>
      </c>
      <c r="K70" s="48" t="s">
        <v>218</v>
      </c>
      <c r="L70" s="48" t="s">
        <v>217</v>
      </c>
      <c r="M70" s="49" t="s">
        <v>216</v>
      </c>
      <c r="N70" s="49" t="s">
        <v>217</v>
      </c>
      <c r="O70" s="49" t="s">
        <v>217</v>
      </c>
      <c r="P70" s="49" t="s">
        <v>216</v>
      </c>
      <c r="Q70" s="49" t="s">
        <v>215</v>
      </c>
      <c r="R70" s="49" t="s">
        <v>217</v>
      </c>
      <c r="S70" s="49" t="s">
        <v>217</v>
      </c>
      <c r="T70" s="49" t="s">
        <v>218</v>
      </c>
      <c r="U70" s="49" t="s">
        <v>221</v>
      </c>
      <c r="V70" s="49" t="s">
        <v>218</v>
      </c>
      <c r="W70" s="50">
        <f t="shared" si="1"/>
        <v>18.5</v>
      </c>
      <c r="X70" s="54">
        <v>37</v>
      </c>
      <c r="Y70" s="64" t="s">
        <v>235</v>
      </c>
    </row>
    <row r="71" spans="1:25" ht="25.5">
      <c r="A71" s="1"/>
      <c r="B71" s="55">
        <v>61</v>
      </c>
      <c r="C71" s="25" t="s">
        <v>150</v>
      </c>
      <c r="D71" s="25" t="s">
        <v>48</v>
      </c>
      <c r="E71" s="25" t="s">
        <v>26</v>
      </c>
      <c r="F71" s="26" t="s">
        <v>87</v>
      </c>
      <c r="G71" s="27" t="s">
        <v>193</v>
      </c>
      <c r="H71" s="10">
        <v>7</v>
      </c>
      <c r="I71" s="48" t="s">
        <v>220</v>
      </c>
      <c r="J71" s="48" t="s">
        <v>217</v>
      </c>
      <c r="K71" s="48" t="s">
        <v>216</v>
      </c>
      <c r="L71" s="48" t="s">
        <v>217</v>
      </c>
      <c r="M71" s="49" t="s">
        <v>216</v>
      </c>
      <c r="N71" s="49" t="s">
        <v>217</v>
      </c>
      <c r="O71" s="49" t="s">
        <v>216</v>
      </c>
      <c r="P71" s="49" t="s">
        <v>216</v>
      </c>
      <c r="Q71" s="49" t="s">
        <v>216</v>
      </c>
      <c r="R71" s="49" t="s">
        <v>217</v>
      </c>
      <c r="S71" s="49" t="s">
        <v>217</v>
      </c>
      <c r="T71" s="49" t="s">
        <v>218</v>
      </c>
      <c r="U71" s="49" t="s">
        <v>221</v>
      </c>
      <c r="V71" s="49" t="s">
        <v>218</v>
      </c>
      <c r="W71" s="50">
        <f t="shared" si="1"/>
        <v>18</v>
      </c>
      <c r="X71" s="54">
        <v>38</v>
      </c>
      <c r="Y71" s="64" t="s">
        <v>235</v>
      </c>
    </row>
    <row r="72" spans="1:25" s="35" customFormat="1" ht="12.75">
      <c r="A72" s="34"/>
      <c r="B72" s="55">
        <v>62</v>
      </c>
      <c r="C72" s="25" t="s">
        <v>68</v>
      </c>
      <c r="D72" s="25" t="s">
        <v>27</v>
      </c>
      <c r="E72" s="25" t="s">
        <v>26</v>
      </c>
      <c r="F72" s="26" t="s">
        <v>87</v>
      </c>
      <c r="G72" s="27" t="s">
        <v>71</v>
      </c>
      <c r="H72" s="10">
        <v>7</v>
      </c>
      <c r="I72" s="48" t="s">
        <v>219</v>
      </c>
      <c r="J72" s="48" t="s">
        <v>217</v>
      </c>
      <c r="K72" s="48" t="s">
        <v>217</v>
      </c>
      <c r="L72" s="48" t="s">
        <v>217</v>
      </c>
      <c r="M72" s="49" t="s">
        <v>227</v>
      </c>
      <c r="N72" s="49" t="s">
        <v>216</v>
      </c>
      <c r="O72" s="49" t="s">
        <v>215</v>
      </c>
      <c r="P72" s="49" t="s">
        <v>216</v>
      </c>
      <c r="Q72" s="49" t="s">
        <v>216</v>
      </c>
      <c r="R72" s="49" t="s">
        <v>217</v>
      </c>
      <c r="S72" s="49" t="s">
        <v>217</v>
      </c>
      <c r="T72" s="49" t="s">
        <v>223</v>
      </c>
      <c r="U72" s="49" t="s">
        <v>219</v>
      </c>
      <c r="V72" s="49" t="s">
        <v>216</v>
      </c>
      <c r="W72" s="50">
        <f t="shared" si="1"/>
        <v>18</v>
      </c>
      <c r="X72" s="54">
        <v>38</v>
      </c>
      <c r="Y72" s="64" t="s">
        <v>235</v>
      </c>
    </row>
    <row r="73" spans="1:25" ht="25.5">
      <c r="A73" s="1"/>
      <c r="B73" s="55">
        <v>63</v>
      </c>
      <c r="C73" s="25" t="s">
        <v>173</v>
      </c>
      <c r="D73" s="25" t="s">
        <v>133</v>
      </c>
      <c r="E73" s="25" t="s">
        <v>51</v>
      </c>
      <c r="F73" s="26" t="s">
        <v>87</v>
      </c>
      <c r="G73" s="27" t="s">
        <v>202</v>
      </c>
      <c r="H73" s="10">
        <v>7</v>
      </c>
      <c r="I73" s="48" t="s">
        <v>223</v>
      </c>
      <c r="J73" s="48" t="s">
        <v>217</v>
      </c>
      <c r="K73" s="48" t="s">
        <v>216</v>
      </c>
      <c r="L73" s="48" t="s">
        <v>217</v>
      </c>
      <c r="M73" s="49" t="s">
        <v>216</v>
      </c>
      <c r="N73" s="49" t="s">
        <v>217</v>
      </c>
      <c r="O73" s="49" t="s">
        <v>217</v>
      </c>
      <c r="P73" s="49" t="s">
        <v>216</v>
      </c>
      <c r="Q73" s="49" t="s">
        <v>217</v>
      </c>
      <c r="R73" s="49" t="s">
        <v>223</v>
      </c>
      <c r="S73" s="49" t="s">
        <v>217</v>
      </c>
      <c r="T73" s="49" t="s">
        <v>217</v>
      </c>
      <c r="U73" s="49" t="s">
        <v>218</v>
      </c>
      <c r="V73" s="49" t="s">
        <v>216</v>
      </c>
      <c r="W73" s="50">
        <f t="shared" si="1"/>
        <v>18</v>
      </c>
      <c r="X73" s="54">
        <v>38</v>
      </c>
      <c r="Y73" s="64" t="s">
        <v>235</v>
      </c>
    </row>
    <row r="74" spans="1:25" ht="12.75">
      <c r="A74" s="1"/>
      <c r="B74" s="55">
        <v>64</v>
      </c>
      <c r="C74" s="25" t="s">
        <v>89</v>
      </c>
      <c r="D74" s="25" t="s">
        <v>90</v>
      </c>
      <c r="E74" s="25" t="s">
        <v>61</v>
      </c>
      <c r="F74" s="26" t="s">
        <v>87</v>
      </c>
      <c r="G74" s="27" t="s">
        <v>71</v>
      </c>
      <c r="H74" s="10">
        <v>7</v>
      </c>
      <c r="I74" s="48" t="s">
        <v>224</v>
      </c>
      <c r="J74" s="48" t="s">
        <v>217</v>
      </c>
      <c r="K74" s="48" t="s">
        <v>216</v>
      </c>
      <c r="L74" s="48" t="s">
        <v>216</v>
      </c>
      <c r="M74" s="49" t="s">
        <v>216</v>
      </c>
      <c r="N74" s="49" t="s">
        <v>217</v>
      </c>
      <c r="O74" s="49" t="s">
        <v>217</v>
      </c>
      <c r="P74" s="49" t="s">
        <v>216</v>
      </c>
      <c r="Q74" s="49" t="s">
        <v>218</v>
      </c>
      <c r="R74" s="49" t="s">
        <v>217</v>
      </c>
      <c r="S74" s="49" t="s">
        <v>217</v>
      </c>
      <c r="T74" s="49" t="s">
        <v>217</v>
      </c>
      <c r="U74" s="49" t="s">
        <v>219</v>
      </c>
      <c r="V74" s="49" t="s">
        <v>216</v>
      </c>
      <c r="W74" s="50">
        <f t="shared" si="1"/>
        <v>17</v>
      </c>
      <c r="X74" s="54">
        <v>39</v>
      </c>
      <c r="Y74" s="64" t="s">
        <v>235</v>
      </c>
    </row>
    <row r="75" spans="1:25" ht="12.75">
      <c r="A75" s="1"/>
      <c r="B75" s="55">
        <v>65</v>
      </c>
      <c r="C75" s="25" t="s">
        <v>118</v>
      </c>
      <c r="D75" s="25" t="s">
        <v>119</v>
      </c>
      <c r="E75" s="25" t="s">
        <v>30</v>
      </c>
      <c r="F75" s="26" t="s">
        <v>87</v>
      </c>
      <c r="G75" s="27" t="s">
        <v>78</v>
      </c>
      <c r="H75" s="10">
        <v>7</v>
      </c>
      <c r="I75" s="48" t="s">
        <v>219</v>
      </c>
      <c r="J75" s="48" t="s">
        <v>217</v>
      </c>
      <c r="K75" s="48" t="s">
        <v>216</v>
      </c>
      <c r="L75" s="48" t="s">
        <v>217</v>
      </c>
      <c r="M75" s="49" t="s">
        <v>216</v>
      </c>
      <c r="N75" s="49" t="s">
        <v>218</v>
      </c>
      <c r="O75" s="49" t="s">
        <v>217</v>
      </c>
      <c r="P75" s="49" t="s">
        <v>216</v>
      </c>
      <c r="Q75" s="49" t="s">
        <v>215</v>
      </c>
      <c r="R75" s="49" t="s">
        <v>221</v>
      </c>
      <c r="S75" s="49" t="s">
        <v>217</v>
      </c>
      <c r="T75" s="49" t="s">
        <v>217</v>
      </c>
      <c r="U75" s="49" t="s">
        <v>217</v>
      </c>
      <c r="V75" s="49" t="s">
        <v>217</v>
      </c>
      <c r="W75" s="50">
        <f aca="true" t="shared" si="2" ref="W75:W80">I75+J75+K75+L75+M75+N75+O75+P75+Q75+R75+S75+T75+U75+V75</f>
        <v>14.5</v>
      </c>
      <c r="X75" s="54">
        <v>40</v>
      </c>
      <c r="Y75" s="64" t="s">
        <v>235</v>
      </c>
    </row>
    <row r="76" spans="1:25" ht="12.75">
      <c r="A76" s="1"/>
      <c r="B76" s="55">
        <v>66</v>
      </c>
      <c r="C76" s="25" t="s">
        <v>129</v>
      </c>
      <c r="D76" s="25" t="s">
        <v>55</v>
      </c>
      <c r="E76" s="25" t="s">
        <v>28</v>
      </c>
      <c r="F76" s="26" t="s">
        <v>87</v>
      </c>
      <c r="G76" s="27" t="s">
        <v>73</v>
      </c>
      <c r="H76" s="10">
        <v>7</v>
      </c>
      <c r="I76" s="48" t="s">
        <v>221</v>
      </c>
      <c r="J76" s="48" t="s">
        <v>217</v>
      </c>
      <c r="K76" s="48" t="s">
        <v>217</v>
      </c>
      <c r="L76" s="48" t="s">
        <v>216</v>
      </c>
      <c r="M76" s="49" t="s">
        <v>215</v>
      </c>
      <c r="N76" s="49" t="s">
        <v>217</v>
      </c>
      <c r="O76" s="49" t="s">
        <v>217</v>
      </c>
      <c r="P76" s="49" t="s">
        <v>216</v>
      </c>
      <c r="Q76" s="49" t="s">
        <v>216</v>
      </c>
      <c r="R76" s="49" t="s">
        <v>217</v>
      </c>
      <c r="S76" s="49" t="s">
        <v>217</v>
      </c>
      <c r="T76" s="49" t="s">
        <v>218</v>
      </c>
      <c r="U76" s="49" t="s">
        <v>218</v>
      </c>
      <c r="V76" s="49" t="s">
        <v>217</v>
      </c>
      <c r="W76" s="50">
        <f t="shared" si="2"/>
        <v>13.5</v>
      </c>
      <c r="X76" s="54">
        <v>40</v>
      </c>
      <c r="Y76" s="64" t="s">
        <v>235</v>
      </c>
    </row>
    <row r="77" spans="1:25" ht="25.5">
      <c r="A77" s="1"/>
      <c r="B77" s="55">
        <v>67</v>
      </c>
      <c r="C77" s="25" t="s">
        <v>167</v>
      </c>
      <c r="D77" s="25" t="s">
        <v>144</v>
      </c>
      <c r="E77" s="25" t="s">
        <v>23</v>
      </c>
      <c r="F77" s="26" t="s">
        <v>87</v>
      </c>
      <c r="G77" s="27" t="s">
        <v>84</v>
      </c>
      <c r="H77" s="10">
        <v>7</v>
      </c>
      <c r="I77" s="48" t="s">
        <v>217</v>
      </c>
      <c r="J77" s="48" t="s">
        <v>217</v>
      </c>
      <c r="K77" s="48" t="s">
        <v>217</v>
      </c>
      <c r="L77" s="48" t="s">
        <v>217</v>
      </c>
      <c r="M77" s="49" t="s">
        <v>217</v>
      </c>
      <c r="N77" s="49" t="s">
        <v>217</v>
      </c>
      <c r="O77" s="49" t="s">
        <v>217</v>
      </c>
      <c r="P77" s="49" t="s">
        <v>217</v>
      </c>
      <c r="Q77" s="49" t="s">
        <v>217</v>
      </c>
      <c r="R77" s="49" t="s">
        <v>217</v>
      </c>
      <c r="S77" s="49" t="s">
        <v>217</v>
      </c>
      <c r="T77" s="49" t="s">
        <v>217</v>
      </c>
      <c r="U77" s="49" t="s">
        <v>217</v>
      </c>
      <c r="V77" s="49" t="s">
        <v>217</v>
      </c>
      <c r="W77" s="50">
        <f t="shared" si="2"/>
        <v>0</v>
      </c>
      <c r="X77" s="54"/>
      <c r="Y77" s="64"/>
    </row>
    <row r="78" spans="1:25" ht="25.5">
      <c r="A78" s="1"/>
      <c r="B78" s="55">
        <v>68</v>
      </c>
      <c r="C78" s="25" t="s">
        <v>146</v>
      </c>
      <c r="D78" s="25" t="s">
        <v>37</v>
      </c>
      <c r="E78" s="25" t="s">
        <v>51</v>
      </c>
      <c r="F78" s="26" t="s">
        <v>87</v>
      </c>
      <c r="G78" s="27" t="s">
        <v>84</v>
      </c>
      <c r="H78" s="10">
        <v>7</v>
      </c>
      <c r="I78" s="48" t="s">
        <v>217</v>
      </c>
      <c r="J78" s="48" t="s">
        <v>217</v>
      </c>
      <c r="K78" s="48" t="s">
        <v>217</v>
      </c>
      <c r="L78" s="48" t="s">
        <v>217</v>
      </c>
      <c r="M78" s="49" t="s">
        <v>217</v>
      </c>
      <c r="N78" s="49" t="s">
        <v>217</v>
      </c>
      <c r="O78" s="49" t="s">
        <v>217</v>
      </c>
      <c r="P78" s="49" t="s">
        <v>217</v>
      </c>
      <c r="Q78" s="49" t="s">
        <v>217</v>
      </c>
      <c r="R78" s="49" t="s">
        <v>217</v>
      </c>
      <c r="S78" s="49" t="s">
        <v>217</v>
      </c>
      <c r="T78" s="49" t="s">
        <v>217</v>
      </c>
      <c r="U78" s="49" t="s">
        <v>217</v>
      </c>
      <c r="V78" s="49" t="s">
        <v>217</v>
      </c>
      <c r="W78" s="50">
        <f t="shared" si="2"/>
        <v>0</v>
      </c>
      <c r="X78" s="54"/>
      <c r="Y78" s="64"/>
    </row>
    <row r="79" spans="1:25" ht="25.5">
      <c r="A79" s="1"/>
      <c r="B79" s="55">
        <v>69</v>
      </c>
      <c r="C79" s="25" t="s">
        <v>165</v>
      </c>
      <c r="D79" s="25" t="s">
        <v>166</v>
      </c>
      <c r="E79" s="25" t="s">
        <v>127</v>
      </c>
      <c r="F79" s="26" t="s">
        <v>87</v>
      </c>
      <c r="G79" s="27" t="s">
        <v>84</v>
      </c>
      <c r="H79" s="10">
        <v>7</v>
      </c>
      <c r="I79" s="48" t="s">
        <v>217</v>
      </c>
      <c r="J79" s="48" t="s">
        <v>217</v>
      </c>
      <c r="K79" s="48" t="s">
        <v>217</v>
      </c>
      <c r="L79" s="48" t="s">
        <v>217</v>
      </c>
      <c r="M79" s="49" t="s">
        <v>217</v>
      </c>
      <c r="N79" s="49" t="s">
        <v>217</v>
      </c>
      <c r="O79" s="49" t="s">
        <v>217</v>
      </c>
      <c r="P79" s="49" t="s">
        <v>217</v>
      </c>
      <c r="Q79" s="49" t="s">
        <v>217</v>
      </c>
      <c r="R79" s="49" t="s">
        <v>217</v>
      </c>
      <c r="S79" s="49" t="s">
        <v>217</v>
      </c>
      <c r="T79" s="49" t="s">
        <v>217</v>
      </c>
      <c r="U79" s="49" t="s">
        <v>217</v>
      </c>
      <c r="V79" s="49" t="s">
        <v>217</v>
      </c>
      <c r="W79" s="50">
        <f t="shared" si="2"/>
        <v>0</v>
      </c>
      <c r="X79" s="54"/>
      <c r="Y79" s="64"/>
    </row>
    <row r="80" spans="1:25" ht="26.25" thickBot="1">
      <c r="A80" s="1"/>
      <c r="B80" s="56">
        <v>70</v>
      </c>
      <c r="C80" s="57" t="s">
        <v>175</v>
      </c>
      <c r="D80" s="57" t="s">
        <v>45</v>
      </c>
      <c r="E80" s="57" t="s">
        <v>22</v>
      </c>
      <c r="F80" s="58" t="s">
        <v>87</v>
      </c>
      <c r="G80" s="59" t="s">
        <v>84</v>
      </c>
      <c r="H80" s="60">
        <v>7</v>
      </c>
      <c r="I80" s="61" t="s">
        <v>217</v>
      </c>
      <c r="J80" s="61" t="s">
        <v>217</v>
      </c>
      <c r="K80" s="61" t="s">
        <v>217</v>
      </c>
      <c r="L80" s="61" t="s">
        <v>217</v>
      </c>
      <c r="M80" s="62" t="s">
        <v>217</v>
      </c>
      <c r="N80" s="62" t="s">
        <v>217</v>
      </c>
      <c r="O80" s="62" t="s">
        <v>217</v>
      </c>
      <c r="P80" s="62" t="s">
        <v>217</v>
      </c>
      <c r="Q80" s="62" t="s">
        <v>217</v>
      </c>
      <c r="R80" s="62" t="s">
        <v>217</v>
      </c>
      <c r="S80" s="62" t="s">
        <v>217</v>
      </c>
      <c r="T80" s="62" t="s">
        <v>217</v>
      </c>
      <c r="U80" s="62" t="s">
        <v>217</v>
      </c>
      <c r="V80" s="62" t="s">
        <v>217</v>
      </c>
      <c r="W80" s="63">
        <f t="shared" si="2"/>
        <v>0</v>
      </c>
      <c r="X80" s="65"/>
      <c r="Y80" s="64"/>
    </row>
    <row r="81" spans="1:23" ht="12.75">
      <c r="A81" s="1"/>
      <c r="B81" s="36"/>
      <c r="C81" s="21"/>
      <c r="D81" s="21"/>
      <c r="E81" s="21"/>
      <c r="F81" s="2"/>
      <c r="G81" s="22"/>
      <c r="H81" s="4"/>
      <c r="I81" s="4"/>
      <c r="J81" s="4"/>
      <c r="K81" s="4"/>
      <c r="L81" s="4"/>
      <c r="M81" s="6"/>
      <c r="N81" s="6"/>
      <c r="O81" s="6"/>
      <c r="P81" s="6"/>
      <c r="Q81" s="6"/>
      <c r="R81" s="6"/>
      <c r="S81" s="6"/>
      <c r="T81" s="6"/>
      <c r="U81" s="6"/>
      <c r="V81" s="6"/>
      <c r="W81" s="6"/>
    </row>
    <row r="82" spans="1:12" ht="26.25" customHeight="1">
      <c r="A82" s="20"/>
      <c r="B82" s="37" t="s">
        <v>4</v>
      </c>
      <c r="C82" s="29" t="s">
        <v>207</v>
      </c>
      <c r="D82" s="28"/>
      <c r="E82" s="28"/>
      <c r="F82" s="23"/>
      <c r="G82" s="5"/>
      <c r="H82" s="3"/>
      <c r="I82" s="3"/>
      <c r="J82" s="3"/>
      <c r="K82" s="3"/>
      <c r="L82" s="3"/>
    </row>
    <row r="83" spans="1:12" ht="29.25" customHeight="1">
      <c r="A83" s="20"/>
      <c r="B83" s="24" t="s">
        <v>9</v>
      </c>
      <c r="C83" s="29" t="s">
        <v>208</v>
      </c>
      <c r="D83" s="28"/>
      <c r="E83" s="28"/>
      <c r="F83" s="3"/>
      <c r="H83" s="3"/>
      <c r="I83" s="3"/>
      <c r="J83" s="3"/>
      <c r="K83" s="3"/>
      <c r="L83" s="3"/>
    </row>
    <row r="84" spans="1:12" ht="26.25" customHeight="1">
      <c r="A84" s="20"/>
      <c r="B84" s="24" t="s">
        <v>5</v>
      </c>
      <c r="C84" s="29" t="s">
        <v>209</v>
      </c>
      <c r="D84" s="32"/>
      <c r="E84" s="32"/>
      <c r="F84" s="23"/>
      <c r="H84" s="23"/>
      <c r="I84" s="23"/>
      <c r="J84" s="23"/>
      <c r="K84" s="23"/>
      <c r="L84" s="23"/>
    </row>
    <row r="85" spans="3:5" ht="19.5" customHeight="1">
      <c r="C85" s="29" t="s">
        <v>210</v>
      </c>
      <c r="D85" s="32"/>
      <c r="E85" s="32"/>
    </row>
    <row r="86" spans="3:5" ht="21" customHeight="1">
      <c r="C86" s="29" t="s">
        <v>211</v>
      </c>
      <c r="D86" s="32"/>
      <c r="E86" s="32"/>
    </row>
    <row r="87" spans="3:5" ht="17.25" customHeight="1">
      <c r="C87" s="29" t="s">
        <v>212</v>
      </c>
      <c r="D87" s="32"/>
      <c r="E87" s="32"/>
    </row>
    <row r="88" spans="3:5" ht="20.25" customHeight="1">
      <c r="C88" s="29" t="s">
        <v>213</v>
      </c>
      <c r="D88" s="33"/>
      <c r="E88" s="33"/>
    </row>
    <row r="89" spans="3:5" ht="22.5" customHeight="1">
      <c r="C89" s="29" t="s">
        <v>214</v>
      </c>
      <c r="D89" s="33"/>
      <c r="E89" s="33"/>
    </row>
    <row r="90" spans="3:5" ht="19.5" customHeight="1">
      <c r="C90" s="29"/>
      <c r="D90" s="32"/>
      <c r="E90" s="32"/>
    </row>
    <row r="91" spans="3:5" ht="20.25" customHeight="1">
      <c r="C91" s="29"/>
      <c r="D91" s="32"/>
      <c r="E91" s="32"/>
    </row>
    <row r="92" spans="3:5" ht="18" customHeight="1">
      <c r="C92" s="29"/>
      <c r="D92" s="32"/>
      <c r="E92" s="32"/>
    </row>
    <row r="93" ht="20.25" customHeight="1">
      <c r="C93" s="29"/>
    </row>
    <row r="94" ht="20.25" customHeight="1">
      <c r="C94" s="29"/>
    </row>
  </sheetData>
  <sheetProtection/>
  <mergeCells count="8">
    <mergeCell ref="X9:X10"/>
    <mergeCell ref="Y9:Y10"/>
    <mergeCell ref="A1:W1"/>
    <mergeCell ref="A2:W2"/>
    <mergeCell ref="B3:D3"/>
    <mergeCell ref="B4:E4"/>
    <mergeCell ref="F7:W7"/>
    <mergeCell ref="F8:W8"/>
  </mergeCells>
  <dataValidations count="1">
    <dataValidation allowBlank="1" showInputMessage="1" showErrorMessage="1" sqref="F81 C9:E9 G9"/>
  </dataValidations>
  <printOptions/>
  <pageMargins left="0.31496062992125984" right="0.31496062992125984" top="0.7480314960629921" bottom="0.5511811023622047" header="0.31496062992125984" footer="0.31496062992125984"/>
  <pageSetup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dimension ref="A1:Z119"/>
  <sheetViews>
    <sheetView zoomScalePageLayoutView="0" workbookViewId="0" topLeftCell="A1">
      <selection activeCell="AC107" sqref="AC107"/>
    </sheetView>
  </sheetViews>
  <sheetFormatPr defaultColWidth="9.00390625" defaultRowHeight="12.75"/>
  <cols>
    <col min="1" max="1" width="3.625" style="114" customWidth="1"/>
    <col min="2" max="2" width="3.375" style="0" customWidth="1"/>
    <col min="3" max="3" width="5.875" style="0" customWidth="1"/>
    <col min="4" max="4" width="10.125" style="0" customWidth="1"/>
    <col min="5" max="5" width="7.625" style="0" customWidth="1"/>
    <col min="6" max="6" width="12.00390625" style="0" customWidth="1"/>
    <col min="7" max="7" width="9.25390625" style="0" customWidth="1"/>
    <col min="8" max="8" width="13.25390625" style="0" customWidth="1"/>
    <col min="9" max="9" width="3.875" style="0" customWidth="1"/>
    <col min="10" max="10" width="3.375" style="0" customWidth="1"/>
    <col min="11" max="11" width="3.625" style="0" customWidth="1"/>
    <col min="12" max="12" width="3.75390625" style="0" customWidth="1"/>
    <col min="13" max="13" width="3.00390625" style="0" customWidth="1"/>
    <col min="14" max="15" width="3.75390625" style="0" customWidth="1"/>
    <col min="16" max="16" width="3.375" style="0" customWidth="1"/>
    <col min="17" max="17" width="2.875" style="0" customWidth="1"/>
    <col min="18" max="19" width="3.125" style="0" customWidth="1"/>
    <col min="20" max="20" width="2.875" style="0" customWidth="1"/>
    <col min="21" max="21" width="3.00390625" style="0" customWidth="1"/>
    <col min="22" max="22" width="3.125" style="0" customWidth="1"/>
    <col min="23" max="23" width="3.75390625" style="0" customWidth="1"/>
    <col min="24" max="24" width="5.375" style="0" customWidth="1"/>
    <col min="25" max="25" width="5.625" style="0" customWidth="1"/>
    <col min="26" max="26" width="12.875" style="0" customWidth="1"/>
  </cols>
  <sheetData>
    <row r="1" spans="1:26" ht="18.75" customHeight="1">
      <c r="A1" s="230" t="s">
        <v>7</v>
      </c>
      <c r="B1" s="230"/>
      <c r="C1" s="230"/>
      <c r="D1" s="230"/>
      <c r="E1" s="230"/>
      <c r="F1" s="230"/>
      <c r="G1" s="230"/>
      <c r="H1" s="230"/>
      <c r="I1" s="230"/>
      <c r="J1" s="230"/>
      <c r="K1" s="230"/>
      <c r="L1" s="230"/>
      <c r="M1" s="230"/>
      <c r="N1" s="230"/>
      <c r="O1" s="230"/>
      <c r="P1" s="230"/>
      <c r="Q1" s="230"/>
      <c r="R1" s="230"/>
      <c r="S1" s="230"/>
      <c r="T1" s="230"/>
      <c r="U1" s="230"/>
      <c r="V1" s="230"/>
      <c r="W1" s="230"/>
      <c r="X1" s="230"/>
      <c r="Y1" s="230"/>
      <c r="Z1" s="230"/>
    </row>
    <row r="2" spans="1:26" ht="76.5" customHeight="1">
      <c r="A2" s="231" t="s">
        <v>236</v>
      </c>
      <c r="B2" s="231"/>
      <c r="C2" s="231"/>
      <c r="D2" s="231"/>
      <c r="E2" s="231"/>
      <c r="F2" s="231"/>
      <c r="G2" s="231"/>
      <c r="H2" s="231"/>
      <c r="I2" s="231"/>
      <c r="J2" s="231"/>
      <c r="K2" s="231"/>
      <c r="L2" s="231"/>
      <c r="M2" s="231"/>
      <c r="N2" s="231"/>
      <c r="O2" s="231"/>
      <c r="P2" s="231"/>
      <c r="Q2" s="231"/>
      <c r="R2" s="231"/>
      <c r="S2" s="231"/>
      <c r="T2" s="231"/>
      <c r="U2" s="231"/>
      <c r="V2" s="231"/>
      <c r="W2" s="231"/>
      <c r="X2" s="231"/>
      <c r="Y2" s="231"/>
      <c r="Z2" s="231"/>
    </row>
    <row r="3" spans="1:26" ht="16.5" customHeight="1">
      <c r="A3" s="66"/>
      <c r="B3" s="232" t="s">
        <v>237</v>
      </c>
      <c r="C3" s="232"/>
      <c r="D3" s="232"/>
      <c r="E3" s="232"/>
      <c r="F3" s="67" t="s">
        <v>87</v>
      </c>
      <c r="G3" s="66"/>
      <c r="H3" s="66"/>
      <c r="I3" s="66"/>
      <c r="J3" s="66"/>
      <c r="K3" s="66"/>
      <c r="L3" s="66"/>
      <c r="M3" s="66"/>
      <c r="N3" s="66"/>
      <c r="O3" s="66"/>
      <c r="P3" s="66"/>
      <c r="Q3" s="66"/>
      <c r="R3" s="66"/>
      <c r="S3" s="66"/>
      <c r="T3" s="66"/>
      <c r="U3" s="66"/>
      <c r="V3" s="66"/>
      <c r="W3" s="66"/>
      <c r="X3" s="66"/>
      <c r="Y3" s="66"/>
      <c r="Z3" s="66"/>
    </row>
    <row r="4" spans="1:26" ht="16.5" customHeight="1">
      <c r="A4" s="66"/>
      <c r="B4" s="232" t="s">
        <v>238</v>
      </c>
      <c r="C4" s="232"/>
      <c r="D4" s="232"/>
      <c r="E4" s="232"/>
      <c r="F4" s="232"/>
      <c r="G4" s="66"/>
      <c r="H4" s="66"/>
      <c r="I4" s="66"/>
      <c r="J4" s="66"/>
      <c r="K4" s="66"/>
      <c r="L4" s="66"/>
      <c r="M4" s="66"/>
      <c r="N4" s="66"/>
      <c r="O4" s="66"/>
      <c r="P4" s="66"/>
      <c r="Q4" s="66"/>
      <c r="R4" s="66"/>
      <c r="S4" s="66"/>
      <c r="T4" s="66"/>
      <c r="U4" s="66"/>
      <c r="V4" s="66"/>
      <c r="W4" s="66"/>
      <c r="X4" s="66"/>
      <c r="Y4" s="66"/>
      <c r="Z4" s="66"/>
    </row>
    <row r="5" spans="1:26" ht="16.5" customHeight="1">
      <c r="A5" s="66"/>
      <c r="B5" s="68" t="s">
        <v>12</v>
      </c>
      <c r="C5" s="68"/>
      <c r="D5" s="68"/>
      <c r="E5" s="68"/>
      <c r="F5" s="68" t="s">
        <v>239</v>
      </c>
      <c r="G5" s="66"/>
      <c r="H5" s="66"/>
      <c r="I5" s="66"/>
      <c r="J5" s="66"/>
      <c r="K5" s="66"/>
      <c r="L5" s="66"/>
      <c r="M5" s="66"/>
      <c r="N5" s="66"/>
      <c r="O5" s="66"/>
      <c r="P5" s="66"/>
      <c r="Q5" s="66"/>
      <c r="R5" s="66"/>
      <c r="S5" s="66"/>
      <c r="T5" s="66"/>
      <c r="U5" s="66"/>
      <c r="V5" s="66"/>
      <c r="W5" s="66"/>
      <c r="X5" s="66"/>
      <c r="Y5" s="66"/>
      <c r="Z5" s="66"/>
    </row>
    <row r="6" spans="1:26" ht="17.25" customHeight="1">
      <c r="A6" s="69"/>
      <c r="B6" s="70" t="s">
        <v>13</v>
      </c>
      <c r="C6" s="71"/>
      <c r="D6" s="71"/>
      <c r="E6" s="72"/>
      <c r="F6" s="73">
        <v>44532</v>
      </c>
      <c r="G6" s="233"/>
      <c r="H6" s="233"/>
      <c r="I6" s="233"/>
      <c r="J6" s="233"/>
      <c r="K6" s="233"/>
      <c r="L6" s="233"/>
      <c r="M6" s="233"/>
      <c r="N6" s="233"/>
      <c r="O6" s="233"/>
      <c r="P6" s="233"/>
      <c r="Q6" s="233"/>
      <c r="R6" s="233"/>
      <c r="S6" s="233"/>
      <c r="T6" s="233"/>
      <c r="U6" s="233"/>
      <c r="V6" s="233"/>
      <c r="W6" s="233"/>
      <c r="X6" s="233"/>
      <c r="Y6" s="233"/>
      <c r="Z6" s="233"/>
    </row>
    <row r="7" spans="1:26" ht="17.25" customHeight="1">
      <c r="A7" s="69"/>
      <c r="B7" s="71" t="s">
        <v>6</v>
      </c>
      <c r="C7" s="71"/>
      <c r="D7" s="71"/>
      <c r="E7" s="71"/>
      <c r="F7" s="74">
        <v>70</v>
      </c>
      <c r="G7" s="234"/>
      <c r="H7" s="234"/>
      <c r="I7" s="234"/>
      <c r="J7" s="234"/>
      <c r="K7" s="234"/>
      <c r="L7" s="234"/>
      <c r="M7" s="234"/>
      <c r="N7" s="234"/>
      <c r="O7" s="234"/>
      <c r="P7" s="234"/>
      <c r="Q7" s="234"/>
      <c r="R7" s="234"/>
      <c r="S7" s="234"/>
      <c r="T7" s="234"/>
      <c r="U7" s="234"/>
      <c r="V7" s="234"/>
      <c r="W7" s="234"/>
      <c r="X7" s="234"/>
      <c r="Y7" s="234"/>
      <c r="Z7" s="234"/>
    </row>
    <row r="8" spans="1:26" ht="12.75" customHeight="1">
      <c r="A8" s="75"/>
      <c r="B8" s="76"/>
      <c r="C8" s="77"/>
      <c r="D8" s="78"/>
      <c r="E8" s="78"/>
      <c r="F8" s="78"/>
      <c r="G8" s="78"/>
      <c r="H8" s="78"/>
      <c r="I8" s="76"/>
      <c r="J8" s="79"/>
      <c r="K8" s="80"/>
      <c r="L8" s="81"/>
      <c r="M8" s="81"/>
      <c r="N8" s="82"/>
      <c r="O8" s="82"/>
      <c r="P8" s="82"/>
      <c r="Q8" s="82"/>
      <c r="R8" s="82"/>
      <c r="S8" s="82"/>
      <c r="T8" s="82"/>
      <c r="U8" s="82"/>
      <c r="V8" s="83"/>
      <c r="W8" s="84"/>
      <c r="X8" s="85"/>
      <c r="Y8" s="86"/>
      <c r="Z8" s="87"/>
    </row>
    <row r="9" spans="1:26" ht="45">
      <c r="A9" s="75"/>
      <c r="B9" s="88" t="s">
        <v>0</v>
      </c>
      <c r="C9" s="89"/>
      <c r="D9" s="90" t="s">
        <v>1</v>
      </c>
      <c r="E9" s="90" t="s">
        <v>2</v>
      </c>
      <c r="F9" s="90" t="s">
        <v>3</v>
      </c>
      <c r="G9" s="90" t="s">
        <v>8</v>
      </c>
      <c r="H9" s="91" t="s">
        <v>14</v>
      </c>
      <c r="I9" s="91" t="s">
        <v>10</v>
      </c>
      <c r="J9" s="92">
        <v>1</v>
      </c>
      <c r="K9" s="93">
        <v>2</v>
      </c>
      <c r="L9" s="93">
        <v>3</v>
      </c>
      <c r="M9" s="94">
        <v>4</v>
      </c>
      <c r="N9" s="94">
        <v>5</v>
      </c>
      <c r="O9" s="94">
        <v>6</v>
      </c>
      <c r="P9" s="94">
        <v>7</v>
      </c>
      <c r="Q9" s="94">
        <v>8</v>
      </c>
      <c r="R9" s="94">
        <v>9</v>
      </c>
      <c r="S9" s="94">
        <v>10</v>
      </c>
      <c r="T9" s="94">
        <v>11</v>
      </c>
      <c r="U9" s="94">
        <v>12</v>
      </c>
      <c r="V9" s="94">
        <v>13</v>
      </c>
      <c r="W9" s="93">
        <v>14</v>
      </c>
      <c r="X9" s="90" t="s">
        <v>241</v>
      </c>
      <c r="Y9" s="90" t="s">
        <v>242</v>
      </c>
      <c r="Z9" s="91" t="s">
        <v>243</v>
      </c>
    </row>
    <row r="10" spans="1:26" ht="22.5">
      <c r="A10" s="75"/>
      <c r="B10" s="95">
        <v>1</v>
      </c>
      <c r="C10" s="95"/>
      <c r="D10" s="96" t="s">
        <v>244</v>
      </c>
      <c r="E10" s="96" t="s">
        <v>70</v>
      </c>
      <c r="F10" s="96" t="s">
        <v>28</v>
      </c>
      <c r="G10" s="97" t="s">
        <v>245</v>
      </c>
      <c r="H10" s="98" t="s">
        <v>246</v>
      </c>
      <c r="I10" s="97">
        <v>8</v>
      </c>
      <c r="J10" s="99">
        <v>7</v>
      </c>
      <c r="K10" s="99">
        <v>5</v>
      </c>
      <c r="L10" s="99">
        <v>8</v>
      </c>
      <c r="M10" s="99">
        <v>1</v>
      </c>
      <c r="N10" s="99">
        <v>4</v>
      </c>
      <c r="O10" s="99">
        <v>2</v>
      </c>
      <c r="P10" s="99">
        <v>2.5</v>
      </c>
      <c r="Q10" s="99">
        <v>1</v>
      </c>
      <c r="R10" s="99">
        <v>2</v>
      </c>
      <c r="S10" s="99">
        <v>10</v>
      </c>
      <c r="T10" s="99">
        <v>5</v>
      </c>
      <c r="U10" s="99">
        <v>6</v>
      </c>
      <c r="V10" s="99">
        <v>4</v>
      </c>
      <c r="W10" s="99">
        <v>8</v>
      </c>
      <c r="X10" s="100">
        <f aca="true" t="shared" si="0" ref="X10:X73">SUM(J10:W10)</f>
        <v>65.5</v>
      </c>
      <c r="Y10" s="101">
        <v>1</v>
      </c>
      <c r="Z10" s="101" t="s">
        <v>247</v>
      </c>
    </row>
    <row r="11" spans="1:26" ht="33.75">
      <c r="A11" s="75"/>
      <c r="B11" s="102">
        <v>2</v>
      </c>
      <c r="C11" s="102"/>
      <c r="D11" s="97" t="s">
        <v>248</v>
      </c>
      <c r="E11" s="97" t="s">
        <v>249</v>
      </c>
      <c r="F11" s="97" t="s">
        <v>44</v>
      </c>
      <c r="G11" s="97" t="s">
        <v>245</v>
      </c>
      <c r="H11" s="95" t="s">
        <v>192</v>
      </c>
      <c r="I11" s="97">
        <v>8</v>
      </c>
      <c r="J11" s="103">
        <v>8</v>
      </c>
      <c r="K11" s="103">
        <v>1</v>
      </c>
      <c r="L11" s="103">
        <v>2</v>
      </c>
      <c r="M11" s="103">
        <v>1</v>
      </c>
      <c r="N11" s="103">
        <v>4</v>
      </c>
      <c r="O11" s="103">
        <v>1.5</v>
      </c>
      <c r="P11" s="103">
        <v>2.5</v>
      </c>
      <c r="Q11" s="103">
        <v>1</v>
      </c>
      <c r="R11" s="103">
        <v>2.5</v>
      </c>
      <c r="S11" s="103">
        <v>10</v>
      </c>
      <c r="T11" s="103">
        <v>5</v>
      </c>
      <c r="U11" s="103">
        <v>6</v>
      </c>
      <c r="V11" s="103">
        <v>4</v>
      </c>
      <c r="W11" s="103">
        <v>7</v>
      </c>
      <c r="X11" s="100">
        <f t="shared" si="0"/>
        <v>55.5</v>
      </c>
      <c r="Y11" s="104">
        <v>2</v>
      </c>
      <c r="Z11" s="104" t="s">
        <v>250</v>
      </c>
    </row>
    <row r="12" spans="1:26" ht="33.75">
      <c r="A12" s="75"/>
      <c r="B12" s="95">
        <v>3</v>
      </c>
      <c r="C12" s="95"/>
      <c r="D12" s="96" t="s">
        <v>251</v>
      </c>
      <c r="E12" s="96" t="s">
        <v>252</v>
      </c>
      <c r="F12" s="96" t="s">
        <v>253</v>
      </c>
      <c r="G12" s="97" t="s">
        <v>245</v>
      </c>
      <c r="H12" s="98" t="s">
        <v>200</v>
      </c>
      <c r="I12" s="97">
        <v>8</v>
      </c>
      <c r="J12" s="99">
        <v>7</v>
      </c>
      <c r="K12" s="99">
        <v>4</v>
      </c>
      <c r="L12" s="99">
        <v>2</v>
      </c>
      <c r="M12" s="99">
        <v>1</v>
      </c>
      <c r="N12" s="99">
        <v>5</v>
      </c>
      <c r="O12" s="99">
        <v>1</v>
      </c>
      <c r="P12" s="99">
        <v>2.5</v>
      </c>
      <c r="Q12" s="99">
        <v>1</v>
      </c>
      <c r="R12" s="99">
        <v>2.5</v>
      </c>
      <c r="S12" s="99">
        <v>8</v>
      </c>
      <c r="T12" s="99">
        <v>2</v>
      </c>
      <c r="U12" s="99">
        <v>6</v>
      </c>
      <c r="V12" s="99">
        <v>3</v>
      </c>
      <c r="W12" s="99">
        <v>10</v>
      </c>
      <c r="X12" s="100">
        <f t="shared" si="0"/>
        <v>55</v>
      </c>
      <c r="Y12" s="101">
        <v>3</v>
      </c>
      <c r="Z12" s="101" t="s">
        <v>250</v>
      </c>
    </row>
    <row r="13" spans="1:26" ht="36.75" customHeight="1">
      <c r="A13" s="75"/>
      <c r="B13" s="95">
        <v>4</v>
      </c>
      <c r="C13" s="95"/>
      <c r="D13" s="97" t="s">
        <v>254</v>
      </c>
      <c r="E13" s="97" t="s">
        <v>34</v>
      </c>
      <c r="F13" s="97" t="s">
        <v>67</v>
      </c>
      <c r="G13" s="97" t="s">
        <v>245</v>
      </c>
      <c r="H13" s="95" t="s">
        <v>255</v>
      </c>
      <c r="I13" s="97">
        <v>8</v>
      </c>
      <c r="J13" s="103">
        <v>7</v>
      </c>
      <c r="K13" s="103">
        <v>2</v>
      </c>
      <c r="L13" s="103">
        <v>2</v>
      </c>
      <c r="M13" s="103">
        <v>0</v>
      </c>
      <c r="N13" s="103">
        <v>4</v>
      </c>
      <c r="O13" s="103">
        <v>2.5</v>
      </c>
      <c r="P13" s="103">
        <v>1.5</v>
      </c>
      <c r="Q13" s="103">
        <v>1</v>
      </c>
      <c r="R13" s="103">
        <v>1</v>
      </c>
      <c r="S13" s="103">
        <v>9</v>
      </c>
      <c r="T13" s="103">
        <v>5</v>
      </c>
      <c r="U13" s="103">
        <v>6</v>
      </c>
      <c r="V13" s="103">
        <v>4</v>
      </c>
      <c r="W13" s="103">
        <v>9</v>
      </c>
      <c r="X13" s="100">
        <f t="shared" si="0"/>
        <v>54</v>
      </c>
      <c r="Y13" s="105">
        <v>4</v>
      </c>
      <c r="Z13" s="104" t="s">
        <v>250</v>
      </c>
    </row>
    <row r="14" spans="1:26" ht="33.75">
      <c r="A14" s="75"/>
      <c r="B14" s="95">
        <v>5</v>
      </c>
      <c r="C14" s="102"/>
      <c r="D14" s="96" t="s">
        <v>256</v>
      </c>
      <c r="E14" s="96" t="s">
        <v>257</v>
      </c>
      <c r="F14" s="96" t="s">
        <v>258</v>
      </c>
      <c r="G14" s="97" t="s">
        <v>245</v>
      </c>
      <c r="H14" s="98" t="s">
        <v>200</v>
      </c>
      <c r="I14" s="97">
        <v>8</v>
      </c>
      <c r="J14" s="99">
        <v>8</v>
      </c>
      <c r="K14" s="99">
        <v>5</v>
      </c>
      <c r="L14" s="99">
        <v>2</v>
      </c>
      <c r="M14" s="99">
        <v>1</v>
      </c>
      <c r="N14" s="99">
        <v>4</v>
      </c>
      <c r="O14" s="99">
        <v>1</v>
      </c>
      <c r="P14" s="99">
        <v>1.5</v>
      </c>
      <c r="Q14" s="99">
        <v>1</v>
      </c>
      <c r="R14" s="99">
        <v>2.5</v>
      </c>
      <c r="S14" s="99">
        <v>8</v>
      </c>
      <c r="T14" s="99">
        <v>5</v>
      </c>
      <c r="U14" s="99">
        <v>0</v>
      </c>
      <c r="V14" s="99">
        <v>4</v>
      </c>
      <c r="W14" s="99">
        <v>10</v>
      </c>
      <c r="X14" s="100">
        <f t="shared" si="0"/>
        <v>53</v>
      </c>
      <c r="Y14" s="101">
        <v>5</v>
      </c>
      <c r="Z14" s="104" t="s">
        <v>250</v>
      </c>
    </row>
    <row r="15" spans="1:26" ht="22.5">
      <c r="A15" s="75"/>
      <c r="B15" s="102">
        <v>6</v>
      </c>
      <c r="C15" s="102"/>
      <c r="D15" s="96" t="s">
        <v>259</v>
      </c>
      <c r="E15" s="96" t="s">
        <v>126</v>
      </c>
      <c r="F15" s="96" t="s">
        <v>23</v>
      </c>
      <c r="G15" s="97" t="s">
        <v>245</v>
      </c>
      <c r="H15" s="98" t="s">
        <v>86</v>
      </c>
      <c r="I15" s="97">
        <v>8</v>
      </c>
      <c r="J15" s="106">
        <v>7</v>
      </c>
      <c r="K15" s="106">
        <v>3</v>
      </c>
      <c r="L15" s="106">
        <v>2</v>
      </c>
      <c r="M15" s="106">
        <v>0</v>
      </c>
      <c r="N15" s="106">
        <v>4</v>
      </c>
      <c r="O15" s="106">
        <v>1.5</v>
      </c>
      <c r="P15" s="106">
        <v>1.5</v>
      </c>
      <c r="Q15" s="106">
        <v>1</v>
      </c>
      <c r="R15" s="106">
        <v>2.5</v>
      </c>
      <c r="S15" s="106">
        <v>9</v>
      </c>
      <c r="T15" s="106">
        <v>2</v>
      </c>
      <c r="U15" s="106">
        <v>6</v>
      </c>
      <c r="V15" s="106">
        <v>6</v>
      </c>
      <c r="W15" s="106">
        <v>5</v>
      </c>
      <c r="X15" s="100">
        <f t="shared" si="0"/>
        <v>50.5</v>
      </c>
      <c r="Y15" s="101">
        <v>6</v>
      </c>
      <c r="Z15" s="101" t="s">
        <v>250</v>
      </c>
    </row>
    <row r="16" spans="1:26" ht="56.25">
      <c r="A16" s="75"/>
      <c r="B16" s="95">
        <v>7</v>
      </c>
      <c r="C16" s="95"/>
      <c r="D16" s="96" t="s">
        <v>260</v>
      </c>
      <c r="E16" s="96" t="s">
        <v>29</v>
      </c>
      <c r="F16" s="96" t="s">
        <v>261</v>
      </c>
      <c r="G16" s="97" t="s">
        <v>245</v>
      </c>
      <c r="H16" s="98" t="s">
        <v>262</v>
      </c>
      <c r="I16" s="97">
        <v>8</v>
      </c>
      <c r="J16" s="99">
        <v>7</v>
      </c>
      <c r="K16" s="99">
        <v>0</v>
      </c>
      <c r="L16" s="99">
        <v>2</v>
      </c>
      <c r="M16" s="99">
        <v>1</v>
      </c>
      <c r="N16" s="99">
        <v>3</v>
      </c>
      <c r="O16" s="99">
        <v>2</v>
      </c>
      <c r="P16" s="99">
        <v>1</v>
      </c>
      <c r="Q16" s="99">
        <v>1</v>
      </c>
      <c r="R16" s="99">
        <v>1.5</v>
      </c>
      <c r="S16" s="99">
        <v>9</v>
      </c>
      <c r="T16" s="99">
        <v>5</v>
      </c>
      <c r="U16" s="99">
        <v>6</v>
      </c>
      <c r="V16" s="99">
        <v>4</v>
      </c>
      <c r="W16" s="99">
        <v>8</v>
      </c>
      <c r="X16" s="100">
        <f t="shared" si="0"/>
        <v>50.5</v>
      </c>
      <c r="Y16" s="101">
        <v>6</v>
      </c>
      <c r="Z16" s="104" t="s">
        <v>250</v>
      </c>
    </row>
    <row r="17" spans="1:26" ht="22.5">
      <c r="A17" s="75"/>
      <c r="B17" s="95">
        <v>8</v>
      </c>
      <c r="C17" s="102"/>
      <c r="D17" s="97" t="s">
        <v>263</v>
      </c>
      <c r="E17" s="97" t="s">
        <v>264</v>
      </c>
      <c r="F17" s="97" t="s">
        <v>164</v>
      </c>
      <c r="G17" s="97" t="s">
        <v>245</v>
      </c>
      <c r="H17" s="95" t="s">
        <v>86</v>
      </c>
      <c r="I17" s="97">
        <v>8</v>
      </c>
      <c r="J17" s="103">
        <v>6</v>
      </c>
      <c r="K17" s="103">
        <v>4</v>
      </c>
      <c r="L17" s="103">
        <v>2</v>
      </c>
      <c r="M17" s="103">
        <v>1</v>
      </c>
      <c r="N17" s="103">
        <v>5</v>
      </c>
      <c r="O17" s="103">
        <v>2</v>
      </c>
      <c r="P17" s="103">
        <v>2.5</v>
      </c>
      <c r="Q17" s="103">
        <v>1</v>
      </c>
      <c r="R17" s="103">
        <v>2.5</v>
      </c>
      <c r="S17" s="103">
        <v>9</v>
      </c>
      <c r="T17" s="103">
        <v>0</v>
      </c>
      <c r="U17" s="103">
        <v>0</v>
      </c>
      <c r="V17" s="103">
        <v>5</v>
      </c>
      <c r="W17" s="103">
        <v>10</v>
      </c>
      <c r="X17" s="100">
        <f t="shared" si="0"/>
        <v>50</v>
      </c>
      <c r="Y17" s="104">
        <v>7</v>
      </c>
      <c r="Z17" s="104" t="s">
        <v>250</v>
      </c>
    </row>
    <row r="18" spans="1:26" ht="33.75">
      <c r="A18" s="75"/>
      <c r="B18" s="95">
        <v>9</v>
      </c>
      <c r="C18" s="95"/>
      <c r="D18" s="107" t="s">
        <v>265</v>
      </c>
      <c r="E18" s="107" t="s">
        <v>35</v>
      </c>
      <c r="F18" s="107" t="s">
        <v>266</v>
      </c>
      <c r="G18" s="97" t="s">
        <v>245</v>
      </c>
      <c r="H18" s="108" t="s">
        <v>200</v>
      </c>
      <c r="I18" s="97">
        <v>8</v>
      </c>
      <c r="J18" s="109">
        <v>8</v>
      </c>
      <c r="K18" s="109">
        <v>4</v>
      </c>
      <c r="L18" s="109">
        <v>2</v>
      </c>
      <c r="M18" s="109">
        <v>1</v>
      </c>
      <c r="N18" s="109">
        <v>5</v>
      </c>
      <c r="O18" s="109">
        <v>1.5</v>
      </c>
      <c r="P18" s="109">
        <v>2.5</v>
      </c>
      <c r="Q18" s="109">
        <v>1</v>
      </c>
      <c r="R18" s="109">
        <v>2</v>
      </c>
      <c r="S18" s="109">
        <v>4</v>
      </c>
      <c r="T18" s="109">
        <v>5</v>
      </c>
      <c r="U18" s="109">
        <v>0</v>
      </c>
      <c r="V18" s="109">
        <v>4</v>
      </c>
      <c r="W18" s="109">
        <v>10</v>
      </c>
      <c r="X18" s="100">
        <f t="shared" si="0"/>
        <v>50</v>
      </c>
      <c r="Y18" s="76">
        <v>7</v>
      </c>
      <c r="Z18" s="101" t="s">
        <v>250</v>
      </c>
    </row>
    <row r="19" spans="1:26" ht="33.75">
      <c r="A19" s="110"/>
      <c r="B19" s="102">
        <v>10</v>
      </c>
      <c r="C19" s="95"/>
      <c r="D19" s="97" t="s">
        <v>267</v>
      </c>
      <c r="E19" s="97" t="s">
        <v>268</v>
      </c>
      <c r="F19" s="97" t="s">
        <v>269</v>
      </c>
      <c r="G19" s="97" t="s">
        <v>245</v>
      </c>
      <c r="H19" s="95" t="s">
        <v>270</v>
      </c>
      <c r="I19" s="97">
        <v>8</v>
      </c>
      <c r="J19" s="103">
        <v>7</v>
      </c>
      <c r="K19" s="103">
        <v>1</v>
      </c>
      <c r="L19" s="103">
        <v>2</v>
      </c>
      <c r="M19" s="103">
        <v>1</v>
      </c>
      <c r="N19" s="103">
        <v>4</v>
      </c>
      <c r="O19" s="103">
        <v>2</v>
      </c>
      <c r="P19" s="103">
        <v>0</v>
      </c>
      <c r="Q19" s="103">
        <v>1</v>
      </c>
      <c r="R19" s="103">
        <v>2.5</v>
      </c>
      <c r="S19" s="103">
        <v>6</v>
      </c>
      <c r="T19" s="103">
        <v>8</v>
      </c>
      <c r="U19" s="103">
        <v>2</v>
      </c>
      <c r="V19" s="103">
        <v>4</v>
      </c>
      <c r="W19" s="103">
        <v>8</v>
      </c>
      <c r="X19" s="100">
        <f t="shared" si="0"/>
        <v>48.5</v>
      </c>
      <c r="Y19" s="104">
        <v>8</v>
      </c>
      <c r="Z19" s="104" t="s">
        <v>250</v>
      </c>
    </row>
    <row r="20" spans="1:26" ht="22.5">
      <c r="A20" s="110"/>
      <c r="B20" s="95">
        <v>11</v>
      </c>
      <c r="C20" s="102"/>
      <c r="D20" s="96" t="s">
        <v>271</v>
      </c>
      <c r="E20" s="96" t="s">
        <v>272</v>
      </c>
      <c r="F20" s="96" t="s">
        <v>51</v>
      </c>
      <c r="G20" s="97" t="s">
        <v>245</v>
      </c>
      <c r="H20" s="98" t="s">
        <v>86</v>
      </c>
      <c r="I20" s="97">
        <v>8</v>
      </c>
      <c r="J20" s="99">
        <v>7</v>
      </c>
      <c r="K20" s="99">
        <v>1</v>
      </c>
      <c r="L20" s="99">
        <v>1</v>
      </c>
      <c r="M20" s="99">
        <v>0</v>
      </c>
      <c r="N20" s="99">
        <v>5</v>
      </c>
      <c r="O20" s="99">
        <v>2</v>
      </c>
      <c r="P20" s="99">
        <v>0.5</v>
      </c>
      <c r="Q20" s="99">
        <v>0</v>
      </c>
      <c r="R20" s="99">
        <v>2</v>
      </c>
      <c r="S20" s="99">
        <v>7</v>
      </c>
      <c r="T20" s="99">
        <v>2</v>
      </c>
      <c r="U20" s="99">
        <v>6</v>
      </c>
      <c r="V20" s="99">
        <v>6</v>
      </c>
      <c r="W20" s="99">
        <v>9</v>
      </c>
      <c r="X20" s="100">
        <f t="shared" si="0"/>
        <v>48.5</v>
      </c>
      <c r="Y20" s="101">
        <v>8</v>
      </c>
      <c r="Z20" s="104" t="s">
        <v>250</v>
      </c>
    </row>
    <row r="21" spans="1:26" ht="12.75">
      <c r="A21" s="110"/>
      <c r="B21" s="95">
        <v>12</v>
      </c>
      <c r="C21" s="102"/>
      <c r="D21" s="96" t="s">
        <v>273</v>
      </c>
      <c r="E21" s="96" t="s">
        <v>274</v>
      </c>
      <c r="F21" s="96" t="s">
        <v>275</v>
      </c>
      <c r="G21" s="97" t="s">
        <v>245</v>
      </c>
      <c r="H21" s="98" t="s">
        <v>276</v>
      </c>
      <c r="I21" s="97">
        <v>8</v>
      </c>
      <c r="J21" s="99">
        <v>6</v>
      </c>
      <c r="K21" s="99">
        <v>0</v>
      </c>
      <c r="L21" s="99">
        <v>1</v>
      </c>
      <c r="M21" s="99">
        <v>1</v>
      </c>
      <c r="N21" s="99">
        <v>2.5</v>
      </c>
      <c r="O21" s="99">
        <v>1</v>
      </c>
      <c r="P21" s="99">
        <v>2.5</v>
      </c>
      <c r="Q21" s="99">
        <v>1</v>
      </c>
      <c r="R21" s="99">
        <v>2.5</v>
      </c>
      <c r="S21" s="99">
        <v>10</v>
      </c>
      <c r="T21" s="99">
        <v>5</v>
      </c>
      <c r="U21" s="99">
        <v>4</v>
      </c>
      <c r="V21" s="99">
        <v>6</v>
      </c>
      <c r="W21" s="99">
        <v>5</v>
      </c>
      <c r="X21" s="100">
        <f t="shared" si="0"/>
        <v>47.5</v>
      </c>
      <c r="Y21" s="101">
        <v>9</v>
      </c>
      <c r="Z21" s="101" t="s">
        <v>250</v>
      </c>
    </row>
    <row r="22" spans="1:26" ht="33.75">
      <c r="A22" s="110"/>
      <c r="B22" s="95">
        <v>13</v>
      </c>
      <c r="C22" s="95"/>
      <c r="D22" s="96" t="s">
        <v>277</v>
      </c>
      <c r="E22" s="96" t="s">
        <v>132</v>
      </c>
      <c r="F22" s="96" t="s">
        <v>28</v>
      </c>
      <c r="G22" s="97" t="s">
        <v>245</v>
      </c>
      <c r="H22" s="98" t="s">
        <v>200</v>
      </c>
      <c r="I22" s="97">
        <v>8</v>
      </c>
      <c r="J22" s="99">
        <v>8</v>
      </c>
      <c r="K22" s="99">
        <v>3</v>
      </c>
      <c r="L22" s="99">
        <v>2</v>
      </c>
      <c r="M22" s="99">
        <v>1</v>
      </c>
      <c r="N22" s="99">
        <v>2.5</v>
      </c>
      <c r="O22" s="99">
        <v>1.5</v>
      </c>
      <c r="P22" s="99">
        <v>0.5</v>
      </c>
      <c r="Q22" s="99">
        <v>1</v>
      </c>
      <c r="R22" s="99">
        <v>1.5</v>
      </c>
      <c r="S22" s="99">
        <v>0</v>
      </c>
      <c r="T22" s="99">
        <v>5</v>
      </c>
      <c r="U22" s="99">
        <v>6</v>
      </c>
      <c r="V22" s="99">
        <v>5</v>
      </c>
      <c r="W22" s="99">
        <v>10</v>
      </c>
      <c r="X22" s="100">
        <f t="shared" si="0"/>
        <v>47</v>
      </c>
      <c r="Y22" s="101">
        <v>10</v>
      </c>
      <c r="Z22" s="104" t="s">
        <v>250</v>
      </c>
    </row>
    <row r="23" spans="1:26" ht="56.25">
      <c r="A23" s="110"/>
      <c r="B23" s="102">
        <v>14</v>
      </c>
      <c r="C23" s="95"/>
      <c r="D23" s="97" t="s">
        <v>278</v>
      </c>
      <c r="E23" s="97" t="s">
        <v>279</v>
      </c>
      <c r="F23" s="97" t="s">
        <v>33</v>
      </c>
      <c r="G23" s="97" t="s">
        <v>245</v>
      </c>
      <c r="H23" s="95" t="s">
        <v>280</v>
      </c>
      <c r="I23" s="97">
        <v>8</v>
      </c>
      <c r="J23" s="103">
        <v>7</v>
      </c>
      <c r="K23" s="103">
        <v>1</v>
      </c>
      <c r="L23" s="103">
        <v>2</v>
      </c>
      <c r="M23" s="103">
        <v>0</v>
      </c>
      <c r="N23" s="103">
        <v>4.5</v>
      </c>
      <c r="O23" s="103">
        <v>1</v>
      </c>
      <c r="P23" s="103">
        <v>1</v>
      </c>
      <c r="Q23" s="103">
        <v>0</v>
      </c>
      <c r="R23" s="103">
        <v>2.5</v>
      </c>
      <c r="S23" s="103">
        <v>9</v>
      </c>
      <c r="T23" s="103">
        <v>5</v>
      </c>
      <c r="U23" s="103">
        <v>0</v>
      </c>
      <c r="V23" s="103">
        <v>6</v>
      </c>
      <c r="W23" s="103">
        <v>8</v>
      </c>
      <c r="X23" s="100">
        <f t="shared" si="0"/>
        <v>47</v>
      </c>
      <c r="Y23" s="104">
        <v>10</v>
      </c>
      <c r="Z23" s="104" t="s">
        <v>250</v>
      </c>
    </row>
    <row r="24" spans="1:26" ht="33.75">
      <c r="A24" s="110"/>
      <c r="B24" s="95">
        <v>15</v>
      </c>
      <c r="C24" s="102"/>
      <c r="D24" s="96" t="s">
        <v>281</v>
      </c>
      <c r="E24" s="111" t="s">
        <v>34</v>
      </c>
      <c r="F24" s="96" t="s">
        <v>269</v>
      </c>
      <c r="G24" s="97" t="s">
        <v>245</v>
      </c>
      <c r="H24" s="98" t="s">
        <v>200</v>
      </c>
      <c r="I24" s="97">
        <v>8</v>
      </c>
      <c r="J24" s="99">
        <v>7</v>
      </c>
      <c r="K24" s="99">
        <v>2</v>
      </c>
      <c r="L24" s="99">
        <v>1</v>
      </c>
      <c r="M24" s="99">
        <v>1</v>
      </c>
      <c r="N24" s="99">
        <v>3.5</v>
      </c>
      <c r="O24" s="99">
        <v>1.5</v>
      </c>
      <c r="P24" s="99">
        <v>1.5</v>
      </c>
      <c r="Q24" s="99">
        <v>1</v>
      </c>
      <c r="R24" s="99">
        <v>1.5</v>
      </c>
      <c r="S24" s="99">
        <v>6</v>
      </c>
      <c r="T24" s="99">
        <v>0</v>
      </c>
      <c r="U24" s="99">
        <v>6</v>
      </c>
      <c r="V24" s="99">
        <v>5</v>
      </c>
      <c r="W24" s="99">
        <v>10</v>
      </c>
      <c r="X24" s="100">
        <f t="shared" si="0"/>
        <v>47</v>
      </c>
      <c r="Y24" s="101">
        <v>10</v>
      </c>
      <c r="Z24" s="101" t="s">
        <v>250</v>
      </c>
    </row>
    <row r="25" spans="1:26" ht="22.5">
      <c r="A25" s="110"/>
      <c r="B25" s="95">
        <v>16</v>
      </c>
      <c r="C25" s="95"/>
      <c r="D25" s="96" t="s">
        <v>282</v>
      </c>
      <c r="E25" s="96" t="s">
        <v>268</v>
      </c>
      <c r="F25" s="96" t="s">
        <v>28</v>
      </c>
      <c r="G25" s="97" t="s">
        <v>245</v>
      </c>
      <c r="H25" s="98" t="s">
        <v>283</v>
      </c>
      <c r="I25" s="97">
        <v>8</v>
      </c>
      <c r="J25" s="99">
        <v>4</v>
      </c>
      <c r="K25" s="99">
        <v>0</v>
      </c>
      <c r="L25" s="99">
        <v>2</v>
      </c>
      <c r="M25" s="99">
        <v>1</v>
      </c>
      <c r="N25" s="99">
        <v>5</v>
      </c>
      <c r="O25" s="99">
        <v>1.5</v>
      </c>
      <c r="P25" s="99">
        <v>1.5</v>
      </c>
      <c r="Q25" s="99">
        <v>1</v>
      </c>
      <c r="R25" s="99">
        <v>1.5</v>
      </c>
      <c r="S25" s="99">
        <v>6</v>
      </c>
      <c r="T25" s="99">
        <v>5</v>
      </c>
      <c r="U25" s="99">
        <v>4</v>
      </c>
      <c r="V25" s="99">
        <v>6</v>
      </c>
      <c r="W25" s="99">
        <v>8</v>
      </c>
      <c r="X25" s="100">
        <f t="shared" si="0"/>
        <v>46.5</v>
      </c>
      <c r="Y25" s="101">
        <v>11</v>
      </c>
      <c r="Z25" s="104" t="s">
        <v>250</v>
      </c>
    </row>
    <row r="26" spans="1:26" ht="33.75">
      <c r="A26" s="110"/>
      <c r="B26" s="95">
        <v>17</v>
      </c>
      <c r="C26" s="95"/>
      <c r="D26" s="96" t="s">
        <v>284</v>
      </c>
      <c r="E26" s="96" t="s">
        <v>37</v>
      </c>
      <c r="F26" s="96" t="s">
        <v>28</v>
      </c>
      <c r="G26" s="97" t="s">
        <v>245</v>
      </c>
      <c r="H26" s="98" t="s">
        <v>200</v>
      </c>
      <c r="I26" s="97">
        <v>8</v>
      </c>
      <c r="J26" s="99">
        <v>7</v>
      </c>
      <c r="K26" s="99">
        <v>4</v>
      </c>
      <c r="L26" s="99">
        <v>2</v>
      </c>
      <c r="M26" s="99">
        <v>1</v>
      </c>
      <c r="N26" s="99">
        <v>4</v>
      </c>
      <c r="O26" s="99">
        <v>1.5</v>
      </c>
      <c r="P26" s="99">
        <v>1</v>
      </c>
      <c r="Q26" s="99">
        <v>1</v>
      </c>
      <c r="R26" s="99">
        <v>2.5</v>
      </c>
      <c r="S26" s="99">
        <v>8</v>
      </c>
      <c r="T26" s="99">
        <v>0</v>
      </c>
      <c r="U26" s="99">
        <v>0</v>
      </c>
      <c r="V26" s="99">
        <v>4</v>
      </c>
      <c r="W26" s="99">
        <v>10</v>
      </c>
      <c r="X26" s="100">
        <f t="shared" si="0"/>
        <v>46</v>
      </c>
      <c r="Y26" s="101">
        <v>12</v>
      </c>
      <c r="Z26" s="104" t="s">
        <v>250</v>
      </c>
    </row>
    <row r="27" spans="1:26" ht="22.5">
      <c r="A27" s="110"/>
      <c r="B27" s="102">
        <v>18</v>
      </c>
      <c r="C27" s="102"/>
      <c r="D27" s="97" t="s">
        <v>47</v>
      </c>
      <c r="E27" s="97" t="s">
        <v>285</v>
      </c>
      <c r="F27" s="97" t="s">
        <v>28</v>
      </c>
      <c r="G27" s="97" t="s">
        <v>245</v>
      </c>
      <c r="H27" s="95" t="s">
        <v>86</v>
      </c>
      <c r="I27" s="97">
        <v>8</v>
      </c>
      <c r="J27" s="103">
        <v>4</v>
      </c>
      <c r="K27" s="103">
        <v>0</v>
      </c>
      <c r="L27" s="103">
        <v>2</v>
      </c>
      <c r="M27" s="103">
        <v>0</v>
      </c>
      <c r="N27" s="103">
        <v>5</v>
      </c>
      <c r="O27" s="103">
        <v>0.5</v>
      </c>
      <c r="P27" s="103">
        <v>0.5</v>
      </c>
      <c r="Q27" s="103">
        <v>1</v>
      </c>
      <c r="R27" s="103">
        <v>2</v>
      </c>
      <c r="S27" s="103">
        <v>10</v>
      </c>
      <c r="T27" s="103">
        <v>5</v>
      </c>
      <c r="U27" s="103">
        <v>4</v>
      </c>
      <c r="V27" s="103">
        <v>6</v>
      </c>
      <c r="W27" s="103">
        <v>5</v>
      </c>
      <c r="X27" s="100">
        <f t="shared" si="0"/>
        <v>45</v>
      </c>
      <c r="Y27" s="104">
        <v>13</v>
      </c>
      <c r="Z27" s="101" t="s">
        <v>250</v>
      </c>
    </row>
    <row r="28" spans="1:26" ht="22.5">
      <c r="A28" s="110"/>
      <c r="B28" s="95">
        <v>19</v>
      </c>
      <c r="C28" s="102"/>
      <c r="D28" s="96" t="s">
        <v>286</v>
      </c>
      <c r="E28" s="96" t="s">
        <v>287</v>
      </c>
      <c r="F28" s="96" t="s">
        <v>43</v>
      </c>
      <c r="G28" s="97" t="s">
        <v>245</v>
      </c>
      <c r="H28" s="98" t="s">
        <v>86</v>
      </c>
      <c r="I28" s="97">
        <v>8</v>
      </c>
      <c r="J28" s="99">
        <v>6</v>
      </c>
      <c r="K28" s="99">
        <v>1</v>
      </c>
      <c r="L28" s="99">
        <v>1</v>
      </c>
      <c r="M28" s="99">
        <v>0</v>
      </c>
      <c r="N28" s="99">
        <v>3.5</v>
      </c>
      <c r="O28" s="99">
        <v>2</v>
      </c>
      <c r="P28" s="99">
        <v>0</v>
      </c>
      <c r="Q28" s="99">
        <v>1</v>
      </c>
      <c r="R28" s="99">
        <v>2.5</v>
      </c>
      <c r="S28" s="99">
        <v>10</v>
      </c>
      <c r="T28" s="99">
        <v>2</v>
      </c>
      <c r="U28" s="99">
        <v>2</v>
      </c>
      <c r="V28" s="99">
        <v>6</v>
      </c>
      <c r="W28" s="99">
        <v>8</v>
      </c>
      <c r="X28" s="100">
        <f t="shared" si="0"/>
        <v>45</v>
      </c>
      <c r="Y28" s="101">
        <v>13</v>
      </c>
      <c r="Z28" s="104" t="s">
        <v>250</v>
      </c>
    </row>
    <row r="29" spans="1:26" ht="12.75">
      <c r="A29" s="110"/>
      <c r="B29" s="95">
        <v>20</v>
      </c>
      <c r="C29" s="95"/>
      <c r="D29" s="96" t="s">
        <v>288</v>
      </c>
      <c r="E29" s="96" t="s">
        <v>21</v>
      </c>
      <c r="F29" s="96" t="s">
        <v>289</v>
      </c>
      <c r="G29" s="97" t="s">
        <v>245</v>
      </c>
      <c r="H29" s="98" t="s">
        <v>276</v>
      </c>
      <c r="I29" s="97">
        <v>8</v>
      </c>
      <c r="J29" s="99">
        <v>6</v>
      </c>
      <c r="K29" s="99">
        <v>1</v>
      </c>
      <c r="L29" s="99">
        <v>2</v>
      </c>
      <c r="M29" s="99">
        <v>0</v>
      </c>
      <c r="N29" s="99">
        <v>3.5</v>
      </c>
      <c r="O29" s="99">
        <v>2</v>
      </c>
      <c r="P29" s="99">
        <v>1.5</v>
      </c>
      <c r="Q29" s="99">
        <v>1</v>
      </c>
      <c r="R29" s="99">
        <v>2.5</v>
      </c>
      <c r="S29" s="99">
        <v>9</v>
      </c>
      <c r="T29" s="99">
        <v>5</v>
      </c>
      <c r="U29" s="99">
        <v>4</v>
      </c>
      <c r="V29" s="99">
        <v>5</v>
      </c>
      <c r="W29" s="99">
        <v>2</v>
      </c>
      <c r="X29" s="100">
        <f t="shared" si="0"/>
        <v>44.5</v>
      </c>
      <c r="Y29" s="101">
        <v>14</v>
      </c>
      <c r="Z29" s="104" t="s">
        <v>250</v>
      </c>
    </row>
    <row r="30" spans="1:26" ht="22.5">
      <c r="A30" s="110"/>
      <c r="B30" s="95">
        <v>21</v>
      </c>
      <c r="C30" s="95"/>
      <c r="D30" s="96" t="s">
        <v>290</v>
      </c>
      <c r="E30" s="96" t="s">
        <v>268</v>
      </c>
      <c r="F30" s="96" t="s">
        <v>28</v>
      </c>
      <c r="G30" s="97" t="s">
        <v>245</v>
      </c>
      <c r="H30" s="98" t="s">
        <v>291</v>
      </c>
      <c r="I30" s="97">
        <v>8</v>
      </c>
      <c r="J30" s="99">
        <v>1</v>
      </c>
      <c r="K30" s="99">
        <v>2</v>
      </c>
      <c r="L30" s="99">
        <v>1</v>
      </c>
      <c r="M30" s="99">
        <v>1</v>
      </c>
      <c r="N30" s="99">
        <v>5</v>
      </c>
      <c r="O30" s="99">
        <v>1</v>
      </c>
      <c r="P30" s="99">
        <v>0.5</v>
      </c>
      <c r="Q30" s="99">
        <v>1</v>
      </c>
      <c r="R30" s="99">
        <v>2.5</v>
      </c>
      <c r="S30" s="99">
        <v>9</v>
      </c>
      <c r="T30" s="99">
        <v>0</v>
      </c>
      <c r="U30" s="99">
        <v>6</v>
      </c>
      <c r="V30" s="99">
        <v>5</v>
      </c>
      <c r="W30" s="99">
        <v>9</v>
      </c>
      <c r="X30" s="100">
        <f t="shared" si="0"/>
        <v>44</v>
      </c>
      <c r="Y30" s="101">
        <v>15</v>
      </c>
      <c r="Z30" s="101" t="s">
        <v>250</v>
      </c>
    </row>
    <row r="31" spans="1:26" ht="12.75">
      <c r="A31" s="110"/>
      <c r="B31" s="102">
        <v>22</v>
      </c>
      <c r="C31" s="95"/>
      <c r="D31" s="96" t="s">
        <v>292</v>
      </c>
      <c r="E31" s="96" t="s">
        <v>39</v>
      </c>
      <c r="F31" s="96" t="s">
        <v>275</v>
      </c>
      <c r="G31" s="97" t="s">
        <v>245</v>
      </c>
      <c r="H31" s="98" t="s">
        <v>276</v>
      </c>
      <c r="I31" s="97">
        <v>8</v>
      </c>
      <c r="J31" s="99">
        <v>7</v>
      </c>
      <c r="K31" s="99">
        <v>2</v>
      </c>
      <c r="L31" s="99">
        <v>2</v>
      </c>
      <c r="M31" s="99">
        <v>0</v>
      </c>
      <c r="N31" s="99">
        <v>4</v>
      </c>
      <c r="O31" s="99">
        <v>2</v>
      </c>
      <c r="P31" s="99">
        <v>1</v>
      </c>
      <c r="Q31" s="99">
        <v>1</v>
      </c>
      <c r="R31" s="99">
        <v>2.5</v>
      </c>
      <c r="S31" s="99">
        <v>10</v>
      </c>
      <c r="T31" s="99">
        <v>0</v>
      </c>
      <c r="U31" s="99">
        <v>2</v>
      </c>
      <c r="V31" s="99">
        <v>3</v>
      </c>
      <c r="W31" s="99">
        <v>7</v>
      </c>
      <c r="X31" s="100">
        <f t="shared" si="0"/>
        <v>43.5</v>
      </c>
      <c r="Y31" s="101">
        <v>16</v>
      </c>
      <c r="Z31" s="104" t="s">
        <v>250</v>
      </c>
    </row>
    <row r="32" spans="1:26" ht="22.5">
      <c r="A32" s="110"/>
      <c r="B32" s="95">
        <v>23</v>
      </c>
      <c r="C32" s="102"/>
      <c r="D32" s="96" t="s">
        <v>293</v>
      </c>
      <c r="E32" s="96" t="s">
        <v>25</v>
      </c>
      <c r="F32" s="96" t="s">
        <v>294</v>
      </c>
      <c r="G32" s="97" t="s">
        <v>245</v>
      </c>
      <c r="H32" s="98" t="s">
        <v>77</v>
      </c>
      <c r="I32" s="97">
        <v>8</v>
      </c>
      <c r="J32" s="99">
        <v>5</v>
      </c>
      <c r="K32" s="99">
        <v>4</v>
      </c>
      <c r="L32" s="99">
        <v>1</v>
      </c>
      <c r="M32" s="99">
        <v>1</v>
      </c>
      <c r="N32" s="99">
        <v>1</v>
      </c>
      <c r="O32" s="99">
        <v>1.5</v>
      </c>
      <c r="P32" s="99">
        <v>2.5</v>
      </c>
      <c r="Q32" s="99">
        <v>1</v>
      </c>
      <c r="R32" s="99">
        <v>2</v>
      </c>
      <c r="S32" s="99">
        <v>9</v>
      </c>
      <c r="T32" s="99">
        <v>2</v>
      </c>
      <c r="U32" s="99">
        <v>4</v>
      </c>
      <c r="V32" s="99">
        <v>0</v>
      </c>
      <c r="W32" s="99">
        <v>9</v>
      </c>
      <c r="X32" s="100">
        <f t="shared" si="0"/>
        <v>43</v>
      </c>
      <c r="Y32" s="101">
        <v>17</v>
      </c>
      <c r="Z32" s="104" t="s">
        <v>250</v>
      </c>
    </row>
    <row r="33" spans="1:26" ht="12.75">
      <c r="A33" s="110"/>
      <c r="B33" s="95">
        <v>24</v>
      </c>
      <c r="C33" s="102"/>
      <c r="D33" s="96" t="s">
        <v>295</v>
      </c>
      <c r="E33" s="96" t="s">
        <v>296</v>
      </c>
      <c r="F33" s="96" t="s">
        <v>33</v>
      </c>
      <c r="G33" s="97" t="s">
        <v>245</v>
      </c>
      <c r="H33" s="98" t="s">
        <v>276</v>
      </c>
      <c r="I33" s="97">
        <v>8</v>
      </c>
      <c r="J33" s="99">
        <v>6</v>
      </c>
      <c r="K33" s="99">
        <v>0</v>
      </c>
      <c r="L33" s="99">
        <v>1</v>
      </c>
      <c r="M33" s="99">
        <v>0</v>
      </c>
      <c r="N33" s="99">
        <v>3.5</v>
      </c>
      <c r="O33" s="99">
        <v>1</v>
      </c>
      <c r="P33" s="99">
        <v>1</v>
      </c>
      <c r="Q33" s="99">
        <v>1</v>
      </c>
      <c r="R33" s="99">
        <v>2</v>
      </c>
      <c r="S33" s="99">
        <v>7</v>
      </c>
      <c r="T33" s="99">
        <v>5</v>
      </c>
      <c r="U33" s="99">
        <v>4</v>
      </c>
      <c r="V33" s="99">
        <v>5</v>
      </c>
      <c r="W33" s="99">
        <v>6</v>
      </c>
      <c r="X33" s="100">
        <f t="shared" si="0"/>
        <v>42.5</v>
      </c>
      <c r="Y33" s="101">
        <v>18</v>
      </c>
      <c r="Z33" s="101" t="s">
        <v>250</v>
      </c>
    </row>
    <row r="34" spans="1:26" ht="33.75">
      <c r="A34" s="110"/>
      <c r="B34" s="95">
        <v>25</v>
      </c>
      <c r="C34" s="102"/>
      <c r="D34" s="96" t="s">
        <v>297</v>
      </c>
      <c r="E34" s="96" t="s">
        <v>112</v>
      </c>
      <c r="F34" s="96" t="s">
        <v>269</v>
      </c>
      <c r="G34" s="97" t="s">
        <v>245</v>
      </c>
      <c r="H34" s="98" t="s">
        <v>192</v>
      </c>
      <c r="I34" s="97">
        <v>8</v>
      </c>
      <c r="J34" s="99">
        <v>6</v>
      </c>
      <c r="K34" s="99">
        <v>0</v>
      </c>
      <c r="L34" s="99">
        <v>2</v>
      </c>
      <c r="M34" s="99">
        <v>0</v>
      </c>
      <c r="N34" s="99">
        <v>3</v>
      </c>
      <c r="O34" s="99">
        <v>1</v>
      </c>
      <c r="P34" s="99">
        <v>2.5</v>
      </c>
      <c r="Q34" s="99">
        <v>1</v>
      </c>
      <c r="R34" s="99">
        <v>2.5</v>
      </c>
      <c r="S34" s="99">
        <v>9</v>
      </c>
      <c r="T34" s="99">
        <v>2</v>
      </c>
      <c r="U34" s="99">
        <v>2</v>
      </c>
      <c r="V34" s="99">
        <v>5</v>
      </c>
      <c r="W34" s="99">
        <v>6</v>
      </c>
      <c r="X34" s="100">
        <f t="shared" si="0"/>
        <v>42</v>
      </c>
      <c r="Y34" s="101">
        <v>19</v>
      </c>
      <c r="Z34" s="104" t="s">
        <v>250</v>
      </c>
    </row>
    <row r="35" spans="1:26" ht="22.5">
      <c r="A35" s="110"/>
      <c r="B35" s="102">
        <v>26</v>
      </c>
      <c r="C35" s="95"/>
      <c r="D35" s="97" t="s">
        <v>298</v>
      </c>
      <c r="E35" s="97" t="s">
        <v>34</v>
      </c>
      <c r="F35" s="97" t="s">
        <v>26</v>
      </c>
      <c r="G35" s="97" t="s">
        <v>245</v>
      </c>
      <c r="H35" s="95" t="s">
        <v>86</v>
      </c>
      <c r="I35" s="97">
        <v>8</v>
      </c>
      <c r="J35" s="103">
        <v>6</v>
      </c>
      <c r="K35" s="103">
        <v>0</v>
      </c>
      <c r="L35" s="103">
        <v>2</v>
      </c>
      <c r="M35" s="103">
        <v>0</v>
      </c>
      <c r="N35" s="103">
        <v>4</v>
      </c>
      <c r="O35" s="103">
        <v>2</v>
      </c>
      <c r="P35" s="103">
        <v>0</v>
      </c>
      <c r="Q35" s="103">
        <v>1</v>
      </c>
      <c r="R35" s="103">
        <v>2.5</v>
      </c>
      <c r="S35" s="103">
        <v>9</v>
      </c>
      <c r="T35" s="103">
        <v>0</v>
      </c>
      <c r="U35" s="103">
        <v>6</v>
      </c>
      <c r="V35" s="103">
        <v>4</v>
      </c>
      <c r="W35" s="103">
        <v>5</v>
      </c>
      <c r="X35" s="100">
        <f t="shared" si="0"/>
        <v>41.5</v>
      </c>
      <c r="Y35" s="104">
        <v>20</v>
      </c>
      <c r="Z35" s="104" t="s">
        <v>250</v>
      </c>
    </row>
    <row r="36" spans="1:26" ht="22.5">
      <c r="A36" s="110"/>
      <c r="B36" s="95">
        <v>27</v>
      </c>
      <c r="C36" s="102"/>
      <c r="D36" s="112" t="s">
        <v>299</v>
      </c>
      <c r="E36" s="112" t="s">
        <v>27</v>
      </c>
      <c r="F36" s="112" t="s">
        <v>300</v>
      </c>
      <c r="G36" s="95" t="s">
        <v>245</v>
      </c>
      <c r="H36" s="112" t="s">
        <v>80</v>
      </c>
      <c r="I36" s="97">
        <v>8</v>
      </c>
      <c r="J36" s="113">
        <v>6</v>
      </c>
      <c r="K36" s="113">
        <v>0</v>
      </c>
      <c r="L36" s="113">
        <v>1</v>
      </c>
      <c r="M36" s="113">
        <v>1</v>
      </c>
      <c r="N36" s="113">
        <v>4</v>
      </c>
      <c r="O36" s="113">
        <v>0.5</v>
      </c>
      <c r="P36" s="113">
        <v>1.5</v>
      </c>
      <c r="Q36" s="113">
        <v>1</v>
      </c>
      <c r="R36" s="113">
        <v>2.5</v>
      </c>
      <c r="S36" s="113">
        <v>6</v>
      </c>
      <c r="T36" s="113">
        <v>2</v>
      </c>
      <c r="U36" s="113">
        <v>4</v>
      </c>
      <c r="V36" s="113">
        <v>6</v>
      </c>
      <c r="W36" s="113">
        <v>6</v>
      </c>
      <c r="X36" s="100">
        <f t="shared" si="0"/>
        <v>41.5</v>
      </c>
      <c r="Y36" s="112">
        <v>20</v>
      </c>
      <c r="Z36" s="101" t="s">
        <v>250</v>
      </c>
    </row>
    <row r="37" spans="1:26" ht="22.5">
      <c r="A37" s="110"/>
      <c r="B37" s="95">
        <v>28</v>
      </c>
      <c r="C37" s="102"/>
      <c r="D37" s="112" t="s">
        <v>301</v>
      </c>
      <c r="E37" s="112" t="s">
        <v>25</v>
      </c>
      <c r="F37" s="112" t="s">
        <v>26</v>
      </c>
      <c r="G37" s="95" t="s">
        <v>245</v>
      </c>
      <c r="H37" s="112" t="s">
        <v>71</v>
      </c>
      <c r="I37" s="97">
        <v>8</v>
      </c>
      <c r="J37" s="113">
        <v>5</v>
      </c>
      <c r="K37" s="113">
        <v>1</v>
      </c>
      <c r="L37" s="113">
        <v>1</v>
      </c>
      <c r="M37" s="113">
        <v>1</v>
      </c>
      <c r="N37" s="113">
        <v>3.5</v>
      </c>
      <c r="O37" s="113">
        <v>1.5</v>
      </c>
      <c r="P37" s="113">
        <v>1</v>
      </c>
      <c r="Q37" s="113">
        <v>1</v>
      </c>
      <c r="R37" s="113">
        <v>2.5</v>
      </c>
      <c r="S37" s="113">
        <v>8</v>
      </c>
      <c r="T37" s="113">
        <v>0</v>
      </c>
      <c r="U37" s="113">
        <v>4</v>
      </c>
      <c r="V37" s="113">
        <v>5</v>
      </c>
      <c r="W37" s="113">
        <v>7</v>
      </c>
      <c r="X37" s="100">
        <f t="shared" si="0"/>
        <v>41.5</v>
      </c>
      <c r="Y37" s="112">
        <v>20</v>
      </c>
      <c r="Z37" s="104" t="s">
        <v>250</v>
      </c>
    </row>
    <row r="38" spans="1:26" ht="22.5">
      <c r="A38" s="110"/>
      <c r="B38" s="95">
        <v>29</v>
      </c>
      <c r="C38" s="95"/>
      <c r="D38" s="96" t="s">
        <v>302</v>
      </c>
      <c r="E38" s="96" t="s">
        <v>252</v>
      </c>
      <c r="F38" s="96" t="s">
        <v>253</v>
      </c>
      <c r="G38" s="97" t="s">
        <v>245</v>
      </c>
      <c r="H38" s="98" t="s">
        <v>86</v>
      </c>
      <c r="I38" s="97">
        <v>8</v>
      </c>
      <c r="J38" s="99">
        <v>6</v>
      </c>
      <c r="K38" s="99">
        <v>1</v>
      </c>
      <c r="L38" s="99">
        <v>1</v>
      </c>
      <c r="M38" s="99">
        <v>1</v>
      </c>
      <c r="N38" s="99">
        <v>3</v>
      </c>
      <c r="O38" s="99">
        <v>1</v>
      </c>
      <c r="P38" s="99">
        <v>1</v>
      </c>
      <c r="Q38" s="99">
        <v>0</v>
      </c>
      <c r="R38" s="99">
        <v>2.5</v>
      </c>
      <c r="S38" s="99">
        <v>9</v>
      </c>
      <c r="T38" s="99">
        <v>2</v>
      </c>
      <c r="U38" s="99">
        <v>2</v>
      </c>
      <c r="V38" s="99">
        <v>4</v>
      </c>
      <c r="W38" s="99">
        <v>7</v>
      </c>
      <c r="X38" s="100">
        <f t="shared" si="0"/>
        <v>40.5</v>
      </c>
      <c r="Y38" s="101">
        <v>21</v>
      </c>
      <c r="Z38" s="104" t="s">
        <v>250</v>
      </c>
    </row>
    <row r="39" spans="1:26" ht="56.25">
      <c r="A39" s="110"/>
      <c r="B39" s="102">
        <v>30</v>
      </c>
      <c r="C39" s="95"/>
      <c r="D39" s="96" t="s">
        <v>303</v>
      </c>
      <c r="E39" s="96" t="s">
        <v>55</v>
      </c>
      <c r="F39" s="96" t="s">
        <v>304</v>
      </c>
      <c r="G39" s="97" t="s">
        <v>245</v>
      </c>
      <c r="H39" s="98" t="s">
        <v>305</v>
      </c>
      <c r="I39" s="97">
        <v>8</v>
      </c>
      <c r="J39" s="99">
        <v>8</v>
      </c>
      <c r="K39" s="99">
        <v>2</v>
      </c>
      <c r="L39" s="99">
        <v>2</v>
      </c>
      <c r="M39" s="99">
        <v>1</v>
      </c>
      <c r="N39" s="99">
        <v>1.5</v>
      </c>
      <c r="O39" s="99">
        <v>1</v>
      </c>
      <c r="P39" s="99">
        <v>1.5</v>
      </c>
      <c r="Q39" s="99">
        <v>1</v>
      </c>
      <c r="R39" s="99">
        <v>2.5</v>
      </c>
      <c r="S39" s="99">
        <v>9</v>
      </c>
      <c r="T39" s="99">
        <v>0</v>
      </c>
      <c r="U39" s="99">
        <v>0</v>
      </c>
      <c r="V39" s="99">
        <v>4</v>
      </c>
      <c r="W39" s="99">
        <v>7</v>
      </c>
      <c r="X39" s="100">
        <f t="shared" si="0"/>
        <v>40.5</v>
      </c>
      <c r="Y39" s="101">
        <v>21</v>
      </c>
      <c r="Z39" s="101" t="s">
        <v>250</v>
      </c>
    </row>
    <row r="40" spans="1:26" ht="22.5">
      <c r="A40" s="110"/>
      <c r="B40" s="95">
        <v>31</v>
      </c>
      <c r="C40" s="95"/>
      <c r="D40" s="96" t="s">
        <v>306</v>
      </c>
      <c r="E40" s="96" t="s">
        <v>268</v>
      </c>
      <c r="F40" s="96" t="s">
        <v>28</v>
      </c>
      <c r="G40" s="97" t="s">
        <v>245</v>
      </c>
      <c r="H40" s="98" t="s">
        <v>86</v>
      </c>
      <c r="I40" s="97">
        <v>8</v>
      </c>
      <c r="J40" s="99">
        <v>8</v>
      </c>
      <c r="K40" s="99">
        <v>1</v>
      </c>
      <c r="L40" s="99">
        <v>2</v>
      </c>
      <c r="M40" s="99">
        <v>1</v>
      </c>
      <c r="N40" s="99">
        <v>2.5</v>
      </c>
      <c r="O40" s="99">
        <v>1.5</v>
      </c>
      <c r="P40" s="99">
        <v>0.5</v>
      </c>
      <c r="Q40" s="99">
        <v>1</v>
      </c>
      <c r="R40" s="99">
        <v>2.5</v>
      </c>
      <c r="S40" s="99">
        <v>7</v>
      </c>
      <c r="T40" s="99">
        <v>2</v>
      </c>
      <c r="U40" s="99">
        <v>2</v>
      </c>
      <c r="V40" s="99">
        <v>4</v>
      </c>
      <c r="W40" s="99">
        <v>5</v>
      </c>
      <c r="X40" s="100">
        <f t="shared" si="0"/>
        <v>40</v>
      </c>
      <c r="Y40" s="101">
        <v>22</v>
      </c>
      <c r="Z40" s="104" t="s">
        <v>250</v>
      </c>
    </row>
    <row r="41" spans="1:26" ht="45">
      <c r="A41" s="110"/>
      <c r="B41" s="95">
        <v>32</v>
      </c>
      <c r="C41" s="95"/>
      <c r="D41" s="96" t="s">
        <v>307</v>
      </c>
      <c r="E41" s="96" t="s">
        <v>132</v>
      </c>
      <c r="F41" s="96" t="s">
        <v>43</v>
      </c>
      <c r="G41" s="97" t="s">
        <v>245</v>
      </c>
      <c r="H41" s="98" t="s">
        <v>83</v>
      </c>
      <c r="I41" s="97">
        <v>8</v>
      </c>
      <c r="J41" s="99">
        <v>5</v>
      </c>
      <c r="K41" s="99">
        <v>2</v>
      </c>
      <c r="L41" s="99">
        <v>1</v>
      </c>
      <c r="M41" s="99">
        <v>1</v>
      </c>
      <c r="N41" s="99">
        <v>5</v>
      </c>
      <c r="O41" s="99">
        <v>0.5</v>
      </c>
      <c r="P41" s="99">
        <v>2.5</v>
      </c>
      <c r="Q41" s="99">
        <v>1</v>
      </c>
      <c r="R41" s="99">
        <v>2</v>
      </c>
      <c r="S41" s="99">
        <v>9</v>
      </c>
      <c r="T41" s="99">
        <v>0</v>
      </c>
      <c r="U41" s="99">
        <v>0</v>
      </c>
      <c r="V41" s="99">
        <v>1</v>
      </c>
      <c r="W41" s="99">
        <v>10</v>
      </c>
      <c r="X41" s="100">
        <f t="shared" si="0"/>
        <v>40</v>
      </c>
      <c r="Y41" s="101">
        <v>22</v>
      </c>
      <c r="Z41" s="104" t="s">
        <v>250</v>
      </c>
    </row>
    <row r="42" spans="1:26" ht="22.5">
      <c r="A42" s="110"/>
      <c r="B42" s="95">
        <v>33</v>
      </c>
      <c r="C42" s="102"/>
      <c r="D42" s="97" t="s">
        <v>308</v>
      </c>
      <c r="E42" s="97" t="s">
        <v>37</v>
      </c>
      <c r="F42" s="97" t="s">
        <v>44</v>
      </c>
      <c r="G42" s="97" t="s">
        <v>245</v>
      </c>
      <c r="H42" s="95" t="s">
        <v>86</v>
      </c>
      <c r="I42" s="97">
        <v>8</v>
      </c>
      <c r="J42" s="103">
        <v>7</v>
      </c>
      <c r="K42" s="103">
        <v>0</v>
      </c>
      <c r="L42" s="103">
        <v>1</v>
      </c>
      <c r="M42" s="103">
        <v>0</v>
      </c>
      <c r="N42" s="103">
        <v>3.5</v>
      </c>
      <c r="O42" s="103">
        <v>1.5</v>
      </c>
      <c r="P42" s="103">
        <v>2.5</v>
      </c>
      <c r="Q42" s="103">
        <v>1</v>
      </c>
      <c r="R42" s="103">
        <v>2</v>
      </c>
      <c r="S42" s="103">
        <v>8</v>
      </c>
      <c r="T42" s="103">
        <v>2</v>
      </c>
      <c r="U42" s="103">
        <v>4</v>
      </c>
      <c r="V42" s="103">
        <v>4</v>
      </c>
      <c r="W42" s="103">
        <v>3</v>
      </c>
      <c r="X42" s="100">
        <f t="shared" si="0"/>
        <v>39.5</v>
      </c>
      <c r="Y42" s="104">
        <v>23</v>
      </c>
      <c r="Z42" s="101" t="s">
        <v>250</v>
      </c>
    </row>
    <row r="43" spans="1:26" ht="22.5">
      <c r="A43" s="110"/>
      <c r="B43" s="102">
        <v>34</v>
      </c>
      <c r="C43" s="95"/>
      <c r="D43" s="96" t="s">
        <v>309</v>
      </c>
      <c r="E43" s="96" t="s">
        <v>310</v>
      </c>
      <c r="F43" s="96" t="s">
        <v>289</v>
      </c>
      <c r="G43" s="97" t="s">
        <v>245</v>
      </c>
      <c r="H43" s="98" t="s">
        <v>73</v>
      </c>
      <c r="I43" s="97">
        <v>8</v>
      </c>
      <c r="J43" s="99">
        <v>5</v>
      </c>
      <c r="K43" s="99">
        <v>0</v>
      </c>
      <c r="L43" s="99">
        <v>2</v>
      </c>
      <c r="M43" s="99">
        <v>0</v>
      </c>
      <c r="N43" s="99">
        <v>4</v>
      </c>
      <c r="O43" s="99">
        <v>1.5</v>
      </c>
      <c r="P43" s="99">
        <v>1.5</v>
      </c>
      <c r="Q43" s="99">
        <v>1</v>
      </c>
      <c r="R43" s="99">
        <v>2.5</v>
      </c>
      <c r="S43" s="99">
        <v>7</v>
      </c>
      <c r="T43" s="99">
        <v>5</v>
      </c>
      <c r="U43" s="99">
        <v>0</v>
      </c>
      <c r="V43" s="99">
        <v>4</v>
      </c>
      <c r="W43" s="99">
        <v>6</v>
      </c>
      <c r="X43" s="100">
        <f t="shared" si="0"/>
        <v>39.5</v>
      </c>
      <c r="Y43" s="101">
        <v>23</v>
      </c>
      <c r="Z43" s="104" t="s">
        <v>250</v>
      </c>
    </row>
    <row r="44" spans="1:26" ht="22.5">
      <c r="A44" s="110"/>
      <c r="B44" s="95">
        <v>35</v>
      </c>
      <c r="C44" s="102"/>
      <c r="D44" s="97" t="s">
        <v>311</v>
      </c>
      <c r="E44" s="97" t="s">
        <v>312</v>
      </c>
      <c r="F44" s="97" t="s">
        <v>313</v>
      </c>
      <c r="G44" s="97" t="s">
        <v>245</v>
      </c>
      <c r="H44" s="95" t="s">
        <v>86</v>
      </c>
      <c r="I44" s="97">
        <v>8</v>
      </c>
      <c r="J44" s="103">
        <v>5</v>
      </c>
      <c r="K44" s="103">
        <v>0</v>
      </c>
      <c r="L44" s="103">
        <v>1</v>
      </c>
      <c r="M44" s="103">
        <v>0</v>
      </c>
      <c r="N44" s="103">
        <v>3.5</v>
      </c>
      <c r="O44" s="103">
        <v>1</v>
      </c>
      <c r="P44" s="103">
        <v>0.5</v>
      </c>
      <c r="Q44" s="103">
        <v>1</v>
      </c>
      <c r="R44" s="103">
        <v>2</v>
      </c>
      <c r="S44" s="103">
        <v>10</v>
      </c>
      <c r="T44" s="103">
        <v>2</v>
      </c>
      <c r="U44" s="103">
        <v>2</v>
      </c>
      <c r="V44" s="103">
        <v>4</v>
      </c>
      <c r="W44" s="103">
        <v>7</v>
      </c>
      <c r="X44" s="100">
        <f t="shared" si="0"/>
        <v>39</v>
      </c>
      <c r="Y44" s="104">
        <v>24</v>
      </c>
      <c r="Z44" s="104" t="s">
        <v>250</v>
      </c>
    </row>
    <row r="45" spans="1:26" ht="22.5">
      <c r="A45" s="110"/>
      <c r="B45" s="95">
        <v>36</v>
      </c>
      <c r="C45" s="95"/>
      <c r="D45" s="97" t="s">
        <v>314</v>
      </c>
      <c r="E45" s="97" t="s">
        <v>315</v>
      </c>
      <c r="F45" s="97" t="s">
        <v>43</v>
      </c>
      <c r="G45" s="97" t="s">
        <v>245</v>
      </c>
      <c r="H45" s="95" t="s">
        <v>86</v>
      </c>
      <c r="I45" s="97">
        <v>8</v>
      </c>
      <c r="J45" s="103">
        <v>4</v>
      </c>
      <c r="K45" s="103">
        <v>2</v>
      </c>
      <c r="L45" s="103">
        <v>2</v>
      </c>
      <c r="M45" s="103">
        <v>0</v>
      </c>
      <c r="N45" s="103">
        <v>2.5</v>
      </c>
      <c r="O45" s="103">
        <v>3</v>
      </c>
      <c r="P45" s="103">
        <v>1.5</v>
      </c>
      <c r="Q45" s="103">
        <v>1</v>
      </c>
      <c r="R45" s="103">
        <v>2.5</v>
      </c>
      <c r="S45" s="103">
        <v>8</v>
      </c>
      <c r="T45" s="103">
        <v>0</v>
      </c>
      <c r="U45" s="103">
        <v>0</v>
      </c>
      <c r="V45" s="103">
        <v>4</v>
      </c>
      <c r="W45" s="103">
        <v>8</v>
      </c>
      <c r="X45" s="100">
        <f t="shared" si="0"/>
        <v>38.5</v>
      </c>
      <c r="Y45" s="104">
        <v>25</v>
      </c>
      <c r="Z45" s="101" t="s">
        <v>250</v>
      </c>
    </row>
    <row r="46" spans="1:26" ht="22.5">
      <c r="A46" s="110"/>
      <c r="B46" s="95">
        <v>37</v>
      </c>
      <c r="C46" s="95"/>
      <c r="D46" s="96" t="s">
        <v>316</v>
      </c>
      <c r="E46" s="96" t="s">
        <v>272</v>
      </c>
      <c r="F46" s="96" t="s">
        <v>43</v>
      </c>
      <c r="G46" s="97" t="s">
        <v>245</v>
      </c>
      <c r="H46" s="98" t="s">
        <v>196</v>
      </c>
      <c r="I46" s="97">
        <v>8</v>
      </c>
      <c r="J46" s="99">
        <v>5</v>
      </c>
      <c r="K46" s="99">
        <v>1</v>
      </c>
      <c r="L46" s="99">
        <v>0</v>
      </c>
      <c r="M46" s="99">
        <v>0</v>
      </c>
      <c r="N46" s="99">
        <v>4</v>
      </c>
      <c r="O46" s="99">
        <v>1.5</v>
      </c>
      <c r="P46" s="99">
        <v>2.5</v>
      </c>
      <c r="Q46" s="99">
        <v>1</v>
      </c>
      <c r="R46" s="99">
        <v>2.5</v>
      </c>
      <c r="S46" s="99">
        <v>8</v>
      </c>
      <c r="T46" s="99">
        <v>0</v>
      </c>
      <c r="U46" s="99">
        <v>2</v>
      </c>
      <c r="V46" s="99">
        <v>5</v>
      </c>
      <c r="W46" s="99">
        <v>6</v>
      </c>
      <c r="X46" s="100">
        <f t="shared" si="0"/>
        <v>38.5</v>
      </c>
      <c r="Y46" s="101">
        <v>25</v>
      </c>
      <c r="Z46" s="104" t="s">
        <v>250</v>
      </c>
    </row>
    <row r="47" spans="1:26" ht="22.5">
      <c r="A47" s="110"/>
      <c r="B47" s="102">
        <v>38</v>
      </c>
      <c r="C47" s="102"/>
      <c r="D47" s="112" t="s">
        <v>317</v>
      </c>
      <c r="E47" s="112" t="s">
        <v>126</v>
      </c>
      <c r="F47" s="112" t="s">
        <v>23</v>
      </c>
      <c r="G47" s="95" t="s">
        <v>245</v>
      </c>
      <c r="H47" s="112" t="s">
        <v>86</v>
      </c>
      <c r="I47" s="97">
        <v>8</v>
      </c>
      <c r="J47" s="113">
        <v>2</v>
      </c>
      <c r="K47" s="113">
        <v>0</v>
      </c>
      <c r="L47" s="113">
        <v>2</v>
      </c>
      <c r="M47" s="113">
        <v>1</v>
      </c>
      <c r="N47" s="113">
        <v>4.5</v>
      </c>
      <c r="O47" s="113">
        <v>1.5</v>
      </c>
      <c r="P47" s="113">
        <v>0.5</v>
      </c>
      <c r="Q47" s="113">
        <v>1</v>
      </c>
      <c r="R47" s="113">
        <v>2</v>
      </c>
      <c r="S47" s="113">
        <v>9</v>
      </c>
      <c r="T47" s="113">
        <v>2</v>
      </c>
      <c r="U47" s="113">
        <v>2</v>
      </c>
      <c r="V47" s="113">
        <v>6</v>
      </c>
      <c r="W47" s="113">
        <v>5</v>
      </c>
      <c r="X47" s="100">
        <f t="shared" si="0"/>
        <v>38.5</v>
      </c>
      <c r="Y47" s="112">
        <v>25</v>
      </c>
      <c r="Z47" s="104" t="s">
        <v>250</v>
      </c>
    </row>
    <row r="48" spans="1:26" ht="22.5">
      <c r="A48" s="110"/>
      <c r="B48" s="95">
        <v>39</v>
      </c>
      <c r="C48" s="102"/>
      <c r="D48" s="96" t="s">
        <v>318</v>
      </c>
      <c r="E48" s="96" t="s">
        <v>272</v>
      </c>
      <c r="F48" s="96" t="s">
        <v>43</v>
      </c>
      <c r="G48" s="97" t="s">
        <v>245</v>
      </c>
      <c r="H48" s="98" t="s">
        <v>72</v>
      </c>
      <c r="I48" s="97">
        <v>8</v>
      </c>
      <c r="J48" s="99">
        <v>6</v>
      </c>
      <c r="K48" s="99">
        <v>1</v>
      </c>
      <c r="L48" s="99">
        <v>0</v>
      </c>
      <c r="M48" s="99">
        <v>0</v>
      </c>
      <c r="N48" s="99">
        <v>2.5</v>
      </c>
      <c r="O48" s="99">
        <v>0.5</v>
      </c>
      <c r="P48" s="99">
        <v>1.5</v>
      </c>
      <c r="Q48" s="99">
        <v>1</v>
      </c>
      <c r="R48" s="99">
        <v>2.5</v>
      </c>
      <c r="S48" s="99">
        <v>7</v>
      </c>
      <c r="T48" s="99">
        <v>2</v>
      </c>
      <c r="U48" s="99">
        <v>4</v>
      </c>
      <c r="V48" s="99">
        <v>5</v>
      </c>
      <c r="W48" s="99">
        <v>4</v>
      </c>
      <c r="X48" s="100">
        <f t="shared" si="0"/>
        <v>37</v>
      </c>
      <c r="Y48" s="101">
        <v>26</v>
      </c>
      <c r="Z48" s="101" t="s">
        <v>592</v>
      </c>
    </row>
    <row r="49" spans="1:26" ht="22.5">
      <c r="A49" s="110"/>
      <c r="B49" s="95">
        <v>40</v>
      </c>
      <c r="C49" s="102"/>
      <c r="D49" s="96" t="s">
        <v>319</v>
      </c>
      <c r="E49" s="96" t="s">
        <v>320</v>
      </c>
      <c r="F49" s="96" t="s">
        <v>275</v>
      </c>
      <c r="G49" s="97" t="s">
        <v>245</v>
      </c>
      <c r="H49" s="98" t="s">
        <v>73</v>
      </c>
      <c r="I49" s="97">
        <v>8</v>
      </c>
      <c r="J49" s="99">
        <v>7</v>
      </c>
      <c r="K49" s="99">
        <v>1</v>
      </c>
      <c r="L49" s="99">
        <v>1</v>
      </c>
      <c r="M49" s="99">
        <v>1</v>
      </c>
      <c r="N49" s="99">
        <v>4</v>
      </c>
      <c r="O49" s="99">
        <v>1</v>
      </c>
      <c r="P49" s="99">
        <v>0.5</v>
      </c>
      <c r="Q49" s="99">
        <v>1</v>
      </c>
      <c r="R49" s="99">
        <v>2.5</v>
      </c>
      <c r="S49" s="99">
        <v>0</v>
      </c>
      <c r="T49" s="99">
        <v>0</v>
      </c>
      <c r="U49" s="99">
        <v>6</v>
      </c>
      <c r="V49" s="99">
        <v>6</v>
      </c>
      <c r="W49" s="99">
        <v>6</v>
      </c>
      <c r="X49" s="100">
        <f t="shared" si="0"/>
        <v>37</v>
      </c>
      <c r="Y49" s="101">
        <v>26</v>
      </c>
      <c r="Z49" s="101" t="s">
        <v>592</v>
      </c>
    </row>
    <row r="50" spans="1:26" ht="22.5">
      <c r="A50" s="110"/>
      <c r="B50" s="95">
        <v>41</v>
      </c>
      <c r="C50" s="95"/>
      <c r="D50" s="96" t="s">
        <v>321</v>
      </c>
      <c r="E50" s="96" t="s">
        <v>56</v>
      </c>
      <c r="F50" s="96" t="s">
        <v>322</v>
      </c>
      <c r="G50" s="97" t="s">
        <v>245</v>
      </c>
      <c r="H50" s="98" t="s">
        <v>323</v>
      </c>
      <c r="I50" s="97">
        <v>8</v>
      </c>
      <c r="J50" s="99">
        <v>4</v>
      </c>
      <c r="K50" s="99">
        <v>0</v>
      </c>
      <c r="L50" s="99">
        <v>2</v>
      </c>
      <c r="M50" s="99">
        <v>0</v>
      </c>
      <c r="N50" s="99">
        <v>3.5</v>
      </c>
      <c r="O50" s="99">
        <v>2</v>
      </c>
      <c r="P50" s="99">
        <v>1.5</v>
      </c>
      <c r="Q50" s="99">
        <v>0</v>
      </c>
      <c r="R50" s="99">
        <v>1</v>
      </c>
      <c r="S50" s="99">
        <v>7</v>
      </c>
      <c r="T50" s="99">
        <v>2</v>
      </c>
      <c r="U50" s="99">
        <v>4</v>
      </c>
      <c r="V50" s="99">
        <v>4</v>
      </c>
      <c r="W50" s="99">
        <v>6</v>
      </c>
      <c r="X50" s="100">
        <f t="shared" si="0"/>
        <v>37</v>
      </c>
      <c r="Y50" s="101">
        <v>26</v>
      </c>
      <c r="Z50" s="101" t="s">
        <v>592</v>
      </c>
    </row>
    <row r="51" spans="1:26" ht="22.5">
      <c r="A51" s="110"/>
      <c r="B51" s="102">
        <v>42</v>
      </c>
      <c r="C51" s="95"/>
      <c r="D51" s="97" t="s">
        <v>324</v>
      </c>
      <c r="E51" s="97" t="s">
        <v>48</v>
      </c>
      <c r="F51" s="97" t="s">
        <v>50</v>
      </c>
      <c r="G51" s="97" t="s">
        <v>245</v>
      </c>
      <c r="H51" s="95" t="s">
        <v>86</v>
      </c>
      <c r="I51" s="97">
        <v>8</v>
      </c>
      <c r="J51" s="103">
        <v>4</v>
      </c>
      <c r="K51" s="103">
        <v>1</v>
      </c>
      <c r="L51" s="103">
        <v>1</v>
      </c>
      <c r="M51" s="103">
        <v>0</v>
      </c>
      <c r="N51" s="103">
        <v>4</v>
      </c>
      <c r="O51" s="103">
        <v>1.5</v>
      </c>
      <c r="P51" s="103">
        <v>0.5</v>
      </c>
      <c r="Q51" s="103">
        <v>1</v>
      </c>
      <c r="R51" s="103">
        <v>2.5</v>
      </c>
      <c r="S51" s="103">
        <v>8</v>
      </c>
      <c r="T51" s="103">
        <v>5</v>
      </c>
      <c r="U51" s="103">
        <v>0</v>
      </c>
      <c r="V51" s="103">
        <v>2</v>
      </c>
      <c r="W51" s="103">
        <v>6</v>
      </c>
      <c r="X51" s="100">
        <f t="shared" si="0"/>
        <v>36.5</v>
      </c>
      <c r="Y51" s="104">
        <v>27</v>
      </c>
      <c r="Z51" s="101" t="s">
        <v>592</v>
      </c>
    </row>
    <row r="52" spans="1:26" ht="22.5">
      <c r="A52" s="110"/>
      <c r="B52" s="95">
        <v>43</v>
      </c>
      <c r="C52" s="95"/>
      <c r="D52" s="97" t="s">
        <v>325</v>
      </c>
      <c r="E52" s="97" t="s">
        <v>124</v>
      </c>
      <c r="F52" s="97" t="s">
        <v>33</v>
      </c>
      <c r="G52" s="97" t="s">
        <v>245</v>
      </c>
      <c r="H52" s="95" t="s">
        <v>73</v>
      </c>
      <c r="I52" s="97">
        <v>8</v>
      </c>
      <c r="J52" s="103">
        <v>4</v>
      </c>
      <c r="K52" s="103">
        <v>0</v>
      </c>
      <c r="L52" s="103">
        <v>2</v>
      </c>
      <c r="M52" s="103">
        <v>0</v>
      </c>
      <c r="N52" s="103">
        <v>3</v>
      </c>
      <c r="O52" s="103">
        <v>1</v>
      </c>
      <c r="P52" s="103">
        <v>0</v>
      </c>
      <c r="Q52" s="103">
        <v>1</v>
      </c>
      <c r="R52" s="103">
        <v>2.5</v>
      </c>
      <c r="S52" s="103">
        <v>8</v>
      </c>
      <c r="T52" s="103">
        <v>5</v>
      </c>
      <c r="U52" s="103">
        <v>0</v>
      </c>
      <c r="V52" s="103">
        <v>4</v>
      </c>
      <c r="W52" s="103">
        <v>6</v>
      </c>
      <c r="X52" s="100">
        <f t="shared" si="0"/>
        <v>36.5</v>
      </c>
      <c r="Y52" s="104">
        <v>27</v>
      </c>
      <c r="Z52" s="101" t="s">
        <v>592</v>
      </c>
    </row>
    <row r="53" spans="1:26" ht="12.75">
      <c r="A53" s="110"/>
      <c r="B53" s="95">
        <v>44</v>
      </c>
      <c r="C53" s="95"/>
      <c r="D53" s="96" t="s">
        <v>326</v>
      </c>
      <c r="E53" s="96" t="s">
        <v>327</v>
      </c>
      <c r="F53" s="96" t="s">
        <v>289</v>
      </c>
      <c r="G53" s="97" t="s">
        <v>245</v>
      </c>
      <c r="H53" s="98" t="s">
        <v>276</v>
      </c>
      <c r="I53" s="97">
        <v>8</v>
      </c>
      <c r="J53" s="99">
        <v>7</v>
      </c>
      <c r="K53" s="99">
        <v>0</v>
      </c>
      <c r="L53" s="99">
        <v>1</v>
      </c>
      <c r="M53" s="99">
        <v>0</v>
      </c>
      <c r="N53" s="99">
        <v>3.5</v>
      </c>
      <c r="O53" s="99">
        <v>0.5</v>
      </c>
      <c r="P53" s="99">
        <v>0</v>
      </c>
      <c r="Q53" s="99">
        <v>1</v>
      </c>
      <c r="R53" s="99">
        <v>1.5</v>
      </c>
      <c r="S53" s="99">
        <v>9</v>
      </c>
      <c r="T53" s="99">
        <v>0</v>
      </c>
      <c r="U53" s="99">
        <v>2</v>
      </c>
      <c r="V53" s="99">
        <v>4</v>
      </c>
      <c r="W53" s="99">
        <v>7</v>
      </c>
      <c r="X53" s="100">
        <f t="shared" si="0"/>
        <v>36.5</v>
      </c>
      <c r="Y53" s="101">
        <v>27</v>
      </c>
      <c r="Z53" s="101" t="s">
        <v>592</v>
      </c>
    </row>
    <row r="54" spans="1:26" ht="22.5">
      <c r="A54" s="110"/>
      <c r="B54" s="95">
        <v>45</v>
      </c>
      <c r="C54" s="102"/>
      <c r="D54" s="96" t="s">
        <v>328</v>
      </c>
      <c r="E54" s="96" t="s">
        <v>329</v>
      </c>
      <c r="F54" s="96" t="s">
        <v>43</v>
      </c>
      <c r="G54" s="97" t="s">
        <v>245</v>
      </c>
      <c r="H54" s="98" t="s">
        <v>330</v>
      </c>
      <c r="I54" s="97">
        <v>8</v>
      </c>
      <c r="J54" s="99">
        <v>5</v>
      </c>
      <c r="K54" s="99">
        <v>1</v>
      </c>
      <c r="L54" s="99">
        <v>2</v>
      </c>
      <c r="M54" s="99">
        <v>0</v>
      </c>
      <c r="N54" s="99">
        <v>1</v>
      </c>
      <c r="O54" s="99">
        <v>0.5</v>
      </c>
      <c r="P54" s="99">
        <v>2.5</v>
      </c>
      <c r="Q54" s="99">
        <v>1</v>
      </c>
      <c r="R54" s="99">
        <v>2.5</v>
      </c>
      <c r="S54" s="99">
        <v>6</v>
      </c>
      <c r="T54" s="99">
        <v>2</v>
      </c>
      <c r="U54" s="99">
        <v>6</v>
      </c>
      <c r="V54" s="99">
        <v>4</v>
      </c>
      <c r="W54" s="99">
        <v>3</v>
      </c>
      <c r="X54" s="100">
        <f t="shared" si="0"/>
        <v>36.5</v>
      </c>
      <c r="Y54" s="101">
        <v>27</v>
      </c>
      <c r="Z54" s="101" t="s">
        <v>592</v>
      </c>
    </row>
    <row r="55" spans="1:26" ht="56.25">
      <c r="A55" s="110"/>
      <c r="B55" s="102">
        <v>46</v>
      </c>
      <c r="C55" s="95"/>
      <c r="D55" s="96" t="s">
        <v>331</v>
      </c>
      <c r="E55" s="96" t="s">
        <v>332</v>
      </c>
      <c r="F55" s="96" t="s">
        <v>333</v>
      </c>
      <c r="G55" s="97" t="s">
        <v>245</v>
      </c>
      <c r="H55" s="98" t="s">
        <v>334</v>
      </c>
      <c r="I55" s="97">
        <v>8</v>
      </c>
      <c r="J55" s="99">
        <v>3</v>
      </c>
      <c r="K55" s="99">
        <v>2</v>
      </c>
      <c r="L55" s="99">
        <v>1</v>
      </c>
      <c r="M55" s="99">
        <v>1</v>
      </c>
      <c r="N55" s="99">
        <v>5</v>
      </c>
      <c r="O55" s="99">
        <v>1.5</v>
      </c>
      <c r="P55" s="99">
        <v>0</v>
      </c>
      <c r="Q55" s="99">
        <v>1</v>
      </c>
      <c r="R55" s="99">
        <v>2</v>
      </c>
      <c r="S55" s="99">
        <v>8</v>
      </c>
      <c r="T55" s="99">
        <v>0</v>
      </c>
      <c r="U55" s="99">
        <v>4</v>
      </c>
      <c r="V55" s="99">
        <v>4</v>
      </c>
      <c r="W55" s="99">
        <v>4</v>
      </c>
      <c r="X55" s="100">
        <f t="shared" si="0"/>
        <v>36.5</v>
      </c>
      <c r="Y55" s="101">
        <v>27</v>
      </c>
      <c r="Z55" s="101" t="s">
        <v>592</v>
      </c>
    </row>
    <row r="56" spans="1:26" ht="22.5">
      <c r="A56" s="110"/>
      <c r="B56" s="95">
        <v>47</v>
      </c>
      <c r="C56" s="95"/>
      <c r="D56" s="96" t="s">
        <v>335</v>
      </c>
      <c r="E56" s="96" t="s">
        <v>70</v>
      </c>
      <c r="F56" s="96" t="s">
        <v>51</v>
      </c>
      <c r="G56" s="97" t="s">
        <v>245</v>
      </c>
      <c r="H56" s="98" t="s">
        <v>330</v>
      </c>
      <c r="I56" s="97">
        <v>8</v>
      </c>
      <c r="J56" s="99">
        <v>4</v>
      </c>
      <c r="K56" s="99">
        <v>0</v>
      </c>
      <c r="L56" s="99">
        <v>0</v>
      </c>
      <c r="M56" s="99">
        <v>1</v>
      </c>
      <c r="N56" s="99">
        <v>4</v>
      </c>
      <c r="O56" s="99">
        <v>2</v>
      </c>
      <c r="P56" s="99">
        <v>0.5</v>
      </c>
      <c r="Q56" s="99">
        <v>1</v>
      </c>
      <c r="R56" s="99">
        <v>2.5</v>
      </c>
      <c r="S56" s="99">
        <v>6</v>
      </c>
      <c r="T56" s="99">
        <v>2</v>
      </c>
      <c r="U56" s="99">
        <v>4</v>
      </c>
      <c r="V56" s="99">
        <v>4</v>
      </c>
      <c r="W56" s="99">
        <v>5</v>
      </c>
      <c r="X56" s="100">
        <f t="shared" si="0"/>
        <v>36</v>
      </c>
      <c r="Y56" s="101">
        <v>28</v>
      </c>
      <c r="Z56" s="101" t="s">
        <v>592</v>
      </c>
    </row>
    <row r="57" spans="1:26" ht="12.75">
      <c r="A57" s="110"/>
      <c r="B57" s="95">
        <v>48</v>
      </c>
      <c r="C57" s="102"/>
      <c r="D57" s="96" t="s">
        <v>336</v>
      </c>
      <c r="E57" s="96" t="s">
        <v>97</v>
      </c>
      <c r="F57" s="96" t="s">
        <v>154</v>
      </c>
      <c r="G57" s="97" t="s">
        <v>245</v>
      </c>
      <c r="H57" s="98" t="s">
        <v>76</v>
      </c>
      <c r="I57" s="97">
        <v>8</v>
      </c>
      <c r="J57" s="99">
        <v>4</v>
      </c>
      <c r="K57" s="99">
        <v>0</v>
      </c>
      <c r="L57" s="99">
        <v>2</v>
      </c>
      <c r="M57" s="99">
        <v>1</v>
      </c>
      <c r="N57" s="99">
        <v>3.5</v>
      </c>
      <c r="O57" s="99">
        <v>1</v>
      </c>
      <c r="P57" s="99">
        <v>1</v>
      </c>
      <c r="Q57" s="99">
        <v>0</v>
      </c>
      <c r="R57" s="99">
        <v>2</v>
      </c>
      <c r="S57" s="99">
        <v>9</v>
      </c>
      <c r="T57" s="99">
        <v>2</v>
      </c>
      <c r="U57" s="99">
        <v>2</v>
      </c>
      <c r="V57" s="99">
        <v>6</v>
      </c>
      <c r="W57" s="99">
        <v>2</v>
      </c>
      <c r="X57" s="100">
        <f t="shared" si="0"/>
        <v>35.5</v>
      </c>
      <c r="Y57" s="101">
        <v>29</v>
      </c>
      <c r="Z57" s="101" t="s">
        <v>592</v>
      </c>
    </row>
    <row r="58" spans="1:26" ht="56.25">
      <c r="A58" s="110"/>
      <c r="B58" s="95">
        <v>49</v>
      </c>
      <c r="C58" s="102"/>
      <c r="D58" s="96" t="s">
        <v>337</v>
      </c>
      <c r="E58" s="96" t="s">
        <v>34</v>
      </c>
      <c r="F58" s="96" t="s">
        <v>100</v>
      </c>
      <c r="G58" s="97" t="s">
        <v>245</v>
      </c>
      <c r="H58" s="98" t="s">
        <v>338</v>
      </c>
      <c r="I58" s="97">
        <v>8</v>
      </c>
      <c r="J58" s="99">
        <v>4</v>
      </c>
      <c r="K58" s="99">
        <v>0</v>
      </c>
      <c r="L58" s="99">
        <v>0</v>
      </c>
      <c r="M58" s="99">
        <v>0</v>
      </c>
      <c r="N58" s="99">
        <v>2</v>
      </c>
      <c r="O58" s="99">
        <v>1.5</v>
      </c>
      <c r="P58" s="99">
        <v>2.5</v>
      </c>
      <c r="Q58" s="99">
        <v>1</v>
      </c>
      <c r="R58" s="99">
        <v>2.5</v>
      </c>
      <c r="S58" s="99">
        <v>8</v>
      </c>
      <c r="T58" s="99">
        <v>2</v>
      </c>
      <c r="U58" s="99">
        <v>4</v>
      </c>
      <c r="V58" s="99">
        <v>5</v>
      </c>
      <c r="W58" s="99">
        <v>3</v>
      </c>
      <c r="X58" s="100">
        <f t="shared" si="0"/>
        <v>35.5</v>
      </c>
      <c r="Y58" s="101">
        <v>30</v>
      </c>
      <c r="Z58" s="101" t="s">
        <v>592</v>
      </c>
    </row>
    <row r="59" spans="1:26" ht="22.5">
      <c r="A59" s="110"/>
      <c r="B59" s="102">
        <v>50</v>
      </c>
      <c r="C59" s="95"/>
      <c r="D59" s="96" t="s">
        <v>339</v>
      </c>
      <c r="E59" s="96" t="s">
        <v>48</v>
      </c>
      <c r="F59" s="96" t="s">
        <v>340</v>
      </c>
      <c r="G59" s="97" t="s">
        <v>245</v>
      </c>
      <c r="H59" s="98" t="s">
        <v>78</v>
      </c>
      <c r="I59" s="97">
        <v>8</v>
      </c>
      <c r="J59" s="99">
        <v>5</v>
      </c>
      <c r="K59" s="99">
        <v>0</v>
      </c>
      <c r="L59" s="99">
        <v>1</v>
      </c>
      <c r="M59" s="99">
        <v>1</v>
      </c>
      <c r="N59" s="99">
        <v>2</v>
      </c>
      <c r="O59" s="99">
        <v>0.5</v>
      </c>
      <c r="P59" s="99">
        <v>1.5</v>
      </c>
      <c r="Q59" s="99">
        <v>1</v>
      </c>
      <c r="R59" s="99">
        <v>2</v>
      </c>
      <c r="S59" s="99">
        <v>7</v>
      </c>
      <c r="T59" s="99">
        <v>5</v>
      </c>
      <c r="U59" s="99">
        <v>2</v>
      </c>
      <c r="V59" s="99">
        <v>5</v>
      </c>
      <c r="W59" s="99">
        <v>2</v>
      </c>
      <c r="X59" s="100">
        <f t="shared" si="0"/>
        <v>35</v>
      </c>
      <c r="Y59" s="101">
        <v>31</v>
      </c>
      <c r="Z59" s="101" t="s">
        <v>592</v>
      </c>
    </row>
    <row r="60" spans="1:26" ht="22.5">
      <c r="A60" s="110"/>
      <c r="B60" s="95">
        <v>51</v>
      </c>
      <c r="C60" s="102"/>
      <c r="D60" s="97" t="s">
        <v>341</v>
      </c>
      <c r="E60" s="97" t="s">
        <v>132</v>
      </c>
      <c r="F60" s="97" t="s">
        <v>43</v>
      </c>
      <c r="G60" s="97" t="s">
        <v>245</v>
      </c>
      <c r="H60" s="95" t="s">
        <v>86</v>
      </c>
      <c r="I60" s="97">
        <v>8</v>
      </c>
      <c r="J60" s="103">
        <v>2</v>
      </c>
      <c r="K60" s="103">
        <v>2</v>
      </c>
      <c r="L60" s="103">
        <v>0</v>
      </c>
      <c r="M60" s="103">
        <v>1</v>
      </c>
      <c r="N60" s="103">
        <v>3.5</v>
      </c>
      <c r="O60" s="103">
        <v>1.5</v>
      </c>
      <c r="P60" s="103">
        <v>2.5</v>
      </c>
      <c r="Q60" s="103">
        <v>1</v>
      </c>
      <c r="R60" s="103">
        <v>0</v>
      </c>
      <c r="S60" s="103">
        <v>9</v>
      </c>
      <c r="T60" s="103">
        <v>0</v>
      </c>
      <c r="U60" s="103">
        <v>2</v>
      </c>
      <c r="V60" s="103">
        <v>6</v>
      </c>
      <c r="W60" s="103">
        <v>4</v>
      </c>
      <c r="X60" s="100">
        <f t="shared" si="0"/>
        <v>34.5</v>
      </c>
      <c r="Y60" s="104">
        <v>32</v>
      </c>
      <c r="Z60" s="101" t="s">
        <v>592</v>
      </c>
    </row>
    <row r="61" spans="1:26" ht="12.75">
      <c r="A61" s="110"/>
      <c r="B61" s="95">
        <v>52</v>
      </c>
      <c r="C61" s="102"/>
      <c r="D61" s="96" t="s">
        <v>342</v>
      </c>
      <c r="E61" s="96" t="s">
        <v>55</v>
      </c>
      <c r="F61" s="96" t="s">
        <v>51</v>
      </c>
      <c r="G61" s="97" t="s">
        <v>245</v>
      </c>
      <c r="H61" s="98" t="s">
        <v>76</v>
      </c>
      <c r="I61" s="97">
        <v>8</v>
      </c>
      <c r="J61" s="99">
        <v>3</v>
      </c>
      <c r="K61" s="99">
        <v>3</v>
      </c>
      <c r="L61" s="99">
        <v>2</v>
      </c>
      <c r="M61" s="99">
        <v>1</v>
      </c>
      <c r="N61" s="99">
        <v>1.5</v>
      </c>
      <c r="O61" s="99">
        <v>1.5</v>
      </c>
      <c r="P61" s="99">
        <v>2.5</v>
      </c>
      <c r="Q61" s="99">
        <v>1</v>
      </c>
      <c r="R61" s="99">
        <v>2</v>
      </c>
      <c r="S61" s="99">
        <v>7</v>
      </c>
      <c r="T61" s="99">
        <v>0</v>
      </c>
      <c r="U61" s="99">
        <v>2</v>
      </c>
      <c r="V61" s="99">
        <v>4</v>
      </c>
      <c r="W61" s="99">
        <v>4</v>
      </c>
      <c r="X61" s="100">
        <f t="shared" si="0"/>
        <v>34.5</v>
      </c>
      <c r="Y61" s="101">
        <v>32</v>
      </c>
      <c r="Z61" s="101" t="s">
        <v>592</v>
      </c>
    </row>
    <row r="62" spans="1:26" ht="22.5">
      <c r="A62" s="110"/>
      <c r="B62" s="95">
        <v>53</v>
      </c>
      <c r="C62" s="95"/>
      <c r="D62" s="96" t="s">
        <v>343</v>
      </c>
      <c r="E62" s="96" t="s">
        <v>344</v>
      </c>
      <c r="F62" s="96" t="s">
        <v>53</v>
      </c>
      <c r="G62" s="97" t="s">
        <v>245</v>
      </c>
      <c r="H62" s="98" t="s">
        <v>86</v>
      </c>
      <c r="I62" s="97">
        <v>8</v>
      </c>
      <c r="J62" s="99">
        <v>4</v>
      </c>
      <c r="K62" s="99">
        <v>0</v>
      </c>
      <c r="L62" s="99">
        <v>2</v>
      </c>
      <c r="M62" s="99">
        <v>0</v>
      </c>
      <c r="N62" s="99">
        <v>2.5</v>
      </c>
      <c r="O62" s="99">
        <v>2.5</v>
      </c>
      <c r="P62" s="99">
        <v>1</v>
      </c>
      <c r="Q62" s="99">
        <v>0</v>
      </c>
      <c r="R62" s="99">
        <v>2.5</v>
      </c>
      <c r="S62" s="99">
        <v>8</v>
      </c>
      <c r="T62" s="99">
        <v>2</v>
      </c>
      <c r="U62" s="99">
        <v>2</v>
      </c>
      <c r="V62" s="99">
        <v>4</v>
      </c>
      <c r="W62" s="99">
        <v>4</v>
      </c>
      <c r="X62" s="100">
        <f t="shared" si="0"/>
        <v>34.5</v>
      </c>
      <c r="Y62" s="101">
        <v>32</v>
      </c>
      <c r="Z62" s="101" t="s">
        <v>592</v>
      </c>
    </row>
    <row r="63" spans="1:26" ht="33.75">
      <c r="A63" s="110"/>
      <c r="B63" s="102">
        <v>54</v>
      </c>
      <c r="C63" s="102"/>
      <c r="D63" s="112" t="s">
        <v>345</v>
      </c>
      <c r="E63" s="112" t="s">
        <v>296</v>
      </c>
      <c r="F63" s="112" t="s">
        <v>61</v>
      </c>
      <c r="G63" s="95" t="s">
        <v>245</v>
      </c>
      <c r="H63" s="112" t="s">
        <v>192</v>
      </c>
      <c r="I63" s="97">
        <v>8</v>
      </c>
      <c r="J63" s="113">
        <v>4</v>
      </c>
      <c r="K63" s="113">
        <v>0</v>
      </c>
      <c r="L63" s="113">
        <v>0</v>
      </c>
      <c r="M63" s="113">
        <v>1</v>
      </c>
      <c r="N63" s="113">
        <v>2.5</v>
      </c>
      <c r="O63" s="113">
        <v>2</v>
      </c>
      <c r="P63" s="113">
        <v>1.5</v>
      </c>
      <c r="Q63" s="113">
        <v>1</v>
      </c>
      <c r="R63" s="113">
        <v>2.5</v>
      </c>
      <c r="S63" s="113">
        <v>7</v>
      </c>
      <c r="T63" s="113">
        <v>5</v>
      </c>
      <c r="U63" s="113">
        <v>0</v>
      </c>
      <c r="V63" s="113">
        <v>5</v>
      </c>
      <c r="W63" s="113">
        <v>3</v>
      </c>
      <c r="X63" s="100">
        <f t="shared" si="0"/>
        <v>34.5</v>
      </c>
      <c r="Y63" s="112">
        <v>32</v>
      </c>
      <c r="Z63" s="101" t="s">
        <v>592</v>
      </c>
    </row>
    <row r="64" spans="1:26" ht="56.25">
      <c r="A64" s="110"/>
      <c r="B64" s="95">
        <v>55</v>
      </c>
      <c r="C64" s="102"/>
      <c r="D64" s="112" t="s">
        <v>346</v>
      </c>
      <c r="E64" s="112" t="s">
        <v>347</v>
      </c>
      <c r="F64" s="112" t="s">
        <v>26</v>
      </c>
      <c r="G64" s="95" t="s">
        <v>245</v>
      </c>
      <c r="H64" s="112" t="s">
        <v>201</v>
      </c>
      <c r="I64" s="97">
        <v>8</v>
      </c>
      <c r="J64" s="113">
        <v>3</v>
      </c>
      <c r="K64" s="113">
        <v>1</v>
      </c>
      <c r="L64" s="113">
        <v>1</v>
      </c>
      <c r="M64" s="113">
        <v>1</v>
      </c>
      <c r="N64" s="113">
        <v>3</v>
      </c>
      <c r="O64" s="113">
        <v>1</v>
      </c>
      <c r="P64" s="113">
        <v>1</v>
      </c>
      <c r="Q64" s="113">
        <v>1</v>
      </c>
      <c r="R64" s="113">
        <v>2.5</v>
      </c>
      <c r="S64" s="113">
        <v>8</v>
      </c>
      <c r="T64" s="113">
        <v>2</v>
      </c>
      <c r="U64" s="113">
        <v>2</v>
      </c>
      <c r="V64" s="113">
        <v>4</v>
      </c>
      <c r="W64" s="113">
        <v>4</v>
      </c>
      <c r="X64" s="100">
        <f t="shared" si="0"/>
        <v>34.5</v>
      </c>
      <c r="Y64" s="112">
        <v>32</v>
      </c>
      <c r="Z64" s="101" t="s">
        <v>592</v>
      </c>
    </row>
    <row r="65" spans="1:26" ht="22.5">
      <c r="A65" s="110"/>
      <c r="B65" s="95">
        <v>56</v>
      </c>
      <c r="C65" s="95"/>
      <c r="D65" s="96" t="s">
        <v>348</v>
      </c>
      <c r="E65" s="96" t="s">
        <v>34</v>
      </c>
      <c r="F65" s="96" t="s">
        <v>300</v>
      </c>
      <c r="G65" s="97" t="s">
        <v>245</v>
      </c>
      <c r="H65" s="98" t="s">
        <v>349</v>
      </c>
      <c r="I65" s="97">
        <v>8</v>
      </c>
      <c r="J65" s="99">
        <v>6</v>
      </c>
      <c r="K65" s="99">
        <v>0</v>
      </c>
      <c r="L65" s="99">
        <v>1</v>
      </c>
      <c r="M65" s="99">
        <v>0</v>
      </c>
      <c r="N65" s="99">
        <v>2.5</v>
      </c>
      <c r="O65" s="99">
        <v>1.5</v>
      </c>
      <c r="P65" s="99">
        <v>1</v>
      </c>
      <c r="Q65" s="99">
        <v>1</v>
      </c>
      <c r="R65" s="99">
        <v>1</v>
      </c>
      <c r="S65" s="99">
        <v>8</v>
      </c>
      <c r="T65" s="99">
        <v>0</v>
      </c>
      <c r="U65" s="99">
        <v>6</v>
      </c>
      <c r="V65" s="99">
        <v>4</v>
      </c>
      <c r="W65" s="99">
        <v>2</v>
      </c>
      <c r="X65" s="100">
        <f t="shared" si="0"/>
        <v>34</v>
      </c>
      <c r="Y65" s="101">
        <v>33</v>
      </c>
      <c r="Z65" s="101" t="s">
        <v>592</v>
      </c>
    </row>
    <row r="66" spans="1:26" ht="56.25">
      <c r="A66" s="110"/>
      <c r="B66" s="95">
        <v>57</v>
      </c>
      <c r="C66" s="102"/>
      <c r="D66" s="112" t="s">
        <v>350</v>
      </c>
      <c r="E66" s="112" t="s">
        <v>36</v>
      </c>
      <c r="F66" s="112" t="s">
        <v>127</v>
      </c>
      <c r="G66" s="95" t="s">
        <v>245</v>
      </c>
      <c r="H66" s="112" t="s">
        <v>201</v>
      </c>
      <c r="I66" s="97">
        <v>8</v>
      </c>
      <c r="J66" s="113">
        <v>6</v>
      </c>
      <c r="K66" s="113">
        <v>0</v>
      </c>
      <c r="L66" s="113">
        <v>2</v>
      </c>
      <c r="M66" s="113">
        <v>1</v>
      </c>
      <c r="N66" s="113">
        <v>3</v>
      </c>
      <c r="O66" s="113">
        <v>1</v>
      </c>
      <c r="P66" s="113">
        <v>0.5</v>
      </c>
      <c r="Q66" s="113">
        <v>1</v>
      </c>
      <c r="R66" s="113">
        <v>2</v>
      </c>
      <c r="S66" s="113">
        <v>6</v>
      </c>
      <c r="T66" s="113">
        <v>0</v>
      </c>
      <c r="U66" s="113">
        <v>4</v>
      </c>
      <c r="V66" s="113">
        <v>6</v>
      </c>
      <c r="W66" s="113">
        <v>1</v>
      </c>
      <c r="X66" s="100">
        <f t="shared" si="0"/>
        <v>33.5</v>
      </c>
      <c r="Y66" s="112">
        <v>34</v>
      </c>
      <c r="Z66" s="101" t="s">
        <v>592</v>
      </c>
    </row>
    <row r="67" spans="1:26" ht="56.25">
      <c r="A67" s="110"/>
      <c r="B67" s="102">
        <v>58</v>
      </c>
      <c r="C67" s="95"/>
      <c r="D67" s="112" t="s">
        <v>351</v>
      </c>
      <c r="E67" s="112" t="s">
        <v>63</v>
      </c>
      <c r="F67" s="112" t="s">
        <v>352</v>
      </c>
      <c r="G67" s="95" t="s">
        <v>245</v>
      </c>
      <c r="H67" s="112" t="s">
        <v>201</v>
      </c>
      <c r="I67" s="97">
        <v>8</v>
      </c>
      <c r="J67" s="113">
        <v>7</v>
      </c>
      <c r="K67" s="113">
        <v>0</v>
      </c>
      <c r="L67" s="113">
        <v>2</v>
      </c>
      <c r="M67" s="113">
        <v>1</v>
      </c>
      <c r="N67" s="113">
        <v>3</v>
      </c>
      <c r="O67" s="113">
        <v>1</v>
      </c>
      <c r="P67" s="113">
        <v>1</v>
      </c>
      <c r="Q67" s="113">
        <v>1</v>
      </c>
      <c r="R67" s="113">
        <v>1.5</v>
      </c>
      <c r="S67" s="113">
        <v>9</v>
      </c>
      <c r="T67" s="113">
        <v>0</v>
      </c>
      <c r="U67" s="113">
        <v>2</v>
      </c>
      <c r="V67" s="113">
        <v>4</v>
      </c>
      <c r="W67" s="113">
        <v>1</v>
      </c>
      <c r="X67" s="100">
        <f t="shared" si="0"/>
        <v>33.5</v>
      </c>
      <c r="Y67" s="112">
        <v>34</v>
      </c>
      <c r="Z67" s="101" t="s">
        <v>592</v>
      </c>
    </row>
    <row r="68" spans="1:26" ht="22.5">
      <c r="A68" s="110"/>
      <c r="B68" s="95">
        <v>59</v>
      </c>
      <c r="C68" s="102"/>
      <c r="D68" s="97" t="s">
        <v>353</v>
      </c>
      <c r="E68" s="97" t="s">
        <v>70</v>
      </c>
      <c r="F68" s="97" t="s">
        <v>53</v>
      </c>
      <c r="G68" s="97" t="s">
        <v>245</v>
      </c>
      <c r="H68" s="95" t="s">
        <v>86</v>
      </c>
      <c r="I68" s="97">
        <v>8</v>
      </c>
      <c r="J68" s="103">
        <v>5</v>
      </c>
      <c r="K68" s="103">
        <v>0</v>
      </c>
      <c r="L68" s="103">
        <v>2</v>
      </c>
      <c r="M68" s="103">
        <v>1</v>
      </c>
      <c r="N68" s="103">
        <v>2.5</v>
      </c>
      <c r="O68" s="103">
        <v>1.5</v>
      </c>
      <c r="P68" s="103">
        <v>0.5</v>
      </c>
      <c r="Q68" s="103">
        <v>1</v>
      </c>
      <c r="R68" s="103">
        <v>2.5</v>
      </c>
      <c r="S68" s="103">
        <v>6</v>
      </c>
      <c r="T68" s="103">
        <v>0</v>
      </c>
      <c r="U68" s="103">
        <v>2</v>
      </c>
      <c r="V68" s="103">
        <v>4</v>
      </c>
      <c r="W68" s="103">
        <v>5</v>
      </c>
      <c r="X68" s="100">
        <f t="shared" si="0"/>
        <v>33</v>
      </c>
      <c r="Y68" s="104">
        <v>35</v>
      </c>
      <c r="Z68" s="101" t="s">
        <v>592</v>
      </c>
    </row>
    <row r="69" spans="1:26" ht="33.75">
      <c r="A69" s="110"/>
      <c r="B69" s="95">
        <v>60</v>
      </c>
      <c r="C69" s="102"/>
      <c r="D69" s="96" t="s">
        <v>354</v>
      </c>
      <c r="E69" s="96" t="s">
        <v>55</v>
      </c>
      <c r="F69" s="96" t="s">
        <v>51</v>
      </c>
      <c r="G69" s="97" t="s">
        <v>245</v>
      </c>
      <c r="H69" s="98" t="s">
        <v>200</v>
      </c>
      <c r="I69" s="97">
        <v>8</v>
      </c>
      <c r="J69" s="99">
        <v>2</v>
      </c>
      <c r="K69" s="99">
        <v>3</v>
      </c>
      <c r="L69" s="99">
        <v>2</v>
      </c>
      <c r="M69" s="99">
        <v>1</v>
      </c>
      <c r="N69" s="99">
        <v>4.5</v>
      </c>
      <c r="O69" s="99">
        <v>1.5</v>
      </c>
      <c r="P69" s="99">
        <v>2.5</v>
      </c>
      <c r="Q69" s="99">
        <v>1</v>
      </c>
      <c r="R69" s="99">
        <v>2.5</v>
      </c>
      <c r="S69" s="99">
        <v>6</v>
      </c>
      <c r="T69" s="99">
        <v>0</v>
      </c>
      <c r="U69" s="99">
        <v>0</v>
      </c>
      <c r="V69" s="99">
        <v>3</v>
      </c>
      <c r="W69" s="99">
        <v>4</v>
      </c>
      <c r="X69" s="100">
        <f t="shared" si="0"/>
        <v>33</v>
      </c>
      <c r="Y69" s="101">
        <v>35</v>
      </c>
      <c r="Z69" s="101" t="s">
        <v>592</v>
      </c>
    </row>
    <row r="70" spans="1:26" ht="33.75">
      <c r="A70" s="110"/>
      <c r="B70" s="95">
        <v>61</v>
      </c>
      <c r="C70" s="102"/>
      <c r="D70" s="96" t="s">
        <v>355</v>
      </c>
      <c r="E70" s="96" t="s">
        <v>25</v>
      </c>
      <c r="F70" s="96" t="s">
        <v>43</v>
      </c>
      <c r="G70" s="97" t="s">
        <v>245</v>
      </c>
      <c r="H70" s="98" t="s">
        <v>270</v>
      </c>
      <c r="I70" s="97">
        <v>8</v>
      </c>
      <c r="J70" s="99">
        <v>5</v>
      </c>
      <c r="K70" s="99">
        <v>0</v>
      </c>
      <c r="L70" s="99">
        <v>1</v>
      </c>
      <c r="M70" s="99">
        <v>1</v>
      </c>
      <c r="N70" s="99">
        <v>4</v>
      </c>
      <c r="O70" s="99">
        <v>2</v>
      </c>
      <c r="P70" s="99">
        <v>0.5</v>
      </c>
      <c r="Q70" s="99">
        <v>0</v>
      </c>
      <c r="R70" s="99">
        <v>1</v>
      </c>
      <c r="S70" s="99">
        <v>6</v>
      </c>
      <c r="T70" s="99">
        <v>2</v>
      </c>
      <c r="U70" s="99">
        <v>2</v>
      </c>
      <c r="V70" s="99">
        <v>3</v>
      </c>
      <c r="W70" s="99">
        <v>5</v>
      </c>
      <c r="X70" s="100">
        <f t="shared" si="0"/>
        <v>32.5</v>
      </c>
      <c r="Y70" s="101">
        <v>36</v>
      </c>
      <c r="Z70" s="101" t="s">
        <v>592</v>
      </c>
    </row>
    <row r="71" spans="1:26" ht="56.25">
      <c r="A71" s="110"/>
      <c r="B71" s="102">
        <v>62</v>
      </c>
      <c r="C71" s="95"/>
      <c r="D71" s="96" t="s">
        <v>356</v>
      </c>
      <c r="E71" s="96" t="s">
        <v>357</v>
      </c>
      <c r="F71" s="96" t="s">
        <v>26</v>
      </c>
      <c r="G71" s="97" t="s">
        <v>245</v>
      </c>
      <c r="H71" s="98" t="s">
        <v>338</v>
      </c>
      <c r="I71" s="97">
        <v>8</v>
      </c>
      <c r="J71" s="99">
        <v>5</v>
      </c>
      <c r="K71" s="99">
        <v>0</v>
      </c>
      <c r="L71" s="99">
        <v>1</v>
      </c>
      <c r="M71" s="99">
        <v>0</v>
      </c>
      <c r="N71" s="99">
        <v>2</v>
      </c>
      <c r="O71" s="99">
        <v>0.5</v>
      </c>
      <c r="P71" s="99">
        <v>2.5</v>
      </c>
      <c r="Q71" s="99">
        <v>1</v>
      </c>
      <c r="R71" s="99">
        <v>2.5</v>
      </c>
      <c r="S71" s="99">
        <v>7</v>
      </c>
      <c r="T71" s="99">
        <v>5</v>
      </c>
      <c r="U71" s="99">
        <v>0</v>
      </c>
      <c r="V71" s="99">
        <v>4</v>
      </c>
      <c r="W71" s="99">
        <v>2</v>
      </c>
      <c r="X71" s="100">
        <f t="shared" si="0"/>
        <v>32.5</v>
      </c>
      <c r="Y71" s="101">
        <v>36</v>
      </c>
      <c r="Z71" s="101" t="s">
        <v>592</v>
      </c>
    </row>
    <row r="72" spans="1:26" ht="45">
      <c r="A72" s="110"/>
      <c r="B72" s="95">
        <v>63</v>
      </c>
      <c r="C72" s="102"/>
      <c r="D72" s="96" t="s">
        <v>358</v>
      </c>
      <c r="E72" s="96" t="s">
        <v>70</v>
      </c>
      <c r="F72" s="96" t="s">
        <v>359</v>
      </c>
      <c r="G72" s="97" t="s">
        <v>245</v>
      </c>
      <c r="H72" s="98" t="s">
        <v>360</v>
      </c>
      <c r="I72" s="97">
        <v>8</v>
      </c>
      <c r="J72" s="99">
        <v>4</v>
      </c>
      <c r="K72" s="99">
        <v>1</v>
      </c>
      <c r="L72" s="99">
        <v>0</v>
      </c>
      <c r="M72" s="99">
        <v>1</v>
      </c>
      <c r="N72" s="99">
        <v>2.5</v>
      </c>
      <c r="O72" s="99">
        <v>2</v>
      </c>
      <c r="P72" s="99">
        <v>0.5</v>
      </c>
      <c r="Q72" s="99">
        <v>1</v>
      </c>
      <c r="R72" s="99">
        <v>2.5</v>
      </c>
      <c r="S72" s="99">
        <v>7</v>
      </c>
      <c r="T72" s="99">
        <v>0</v>
      </c>
      <c r="U72" s="99">
        <v>0</v>
      </c>
      <c r="V72" s="99">
        <v>4</v>
      </c>
      <c r="W72" s="99">
        <v>7</v>
      </c>
      <c r="X72" s="100">
        <f t="shared" si="0"/>
        <v>32.5</v>
      </c>
      <c r="Y72" s="101">
        <v>36</v>
      </c>
      <c r="Z72" s="101" t="s">
        <v>592</v>
      </c>
    </row>
    <row r="73" spans="1:26" ht="22.5">
      <c r="A73" s="110"/>
      <c r="B73" s="95">
        <v>64</v>
      </c>
      <c r="C73" s="102"/>
      <c r="D73" s="96" t="s">
        <v>361</v>
      </c>
      <c r="E73" s="96" t="s">
        <v>19</v>
      </c>
      <c r="F73" s="96" t="s">
        <v>50</v>
      </c>
      <c r="G73" s="97" t="s">
        <v>245</v>
      </c>
      <c r="H73" s="98" t="s">
        <v>86</v>
      </c>
      <c r="I73" s="97">
        <v>8</v>
      </c>
      <c r="J73" s="99">
        <v>4</v>
      </c>
      <c r="K73" s="99">
        <v>0</v>
      </c>
      <c r="L73" s="99">
        <v>1</v>
      </c>
      <c r="M73" s="99"/>
      <c r="N73" s="99">
        <v>1</v>
      </c>
      <c r="O73" s="99">
        <v>1</v>
      </c>
      <c r="P73" s="99">
        <v>1.5</v>
      </c>
      <c r="Q73" s="99">
        <v>1</v>
      </c>
      <c r="R73" s="99">
        <v>1.5</v>
      </c>
      <c r="S73" s="99">
        <v>9</v>
      </c>
      <c r="T73" s="99">
        <v>2</v>
      </c>
      <c r="U73" s="99">
        <v>2</v>
      </c>
      <c r="V73" s="99">
        <v>5</v>
      </c>
      <c r="W73" s="99">
        <v>3</v>
      </c>
      <c r="X73" s="100">
        <f t="shared" si="0"/>
        <v>32</v>
      </c>
      <c r="Y73" s="101">
        <v>37</v>
      </c>
      <c r="Z73" s="101" t="s">
        <v>592</v>
      </c>
    </row>
    <row r="74" spans="1:26" ht="12.75">
      <c r="A74" s="110"/>
      <c r="B74" s="95">
        <v>65</v>
      </c>
      <c r="C74" s="95"/>
      <c r="D74" s="96" t="s">
        <v>362</v>
      </c>
      <c r="E74" s="96" t="s">
        <v>312</v>
      </c>
      <c r="F74" s="96" t="s">
        <v>22</v>
      </c>
      <c r="G74" s="97" t="s">
        <v>245</v>
      </c>
      <c r="H74" s="98" t="s">
        <v>76</v>
      </c>
      <c r="I74" s="97">
        <v>8</v>
      </c>
      <c r="J74" s="99">
        <v>3</v>
      </c>
      <c r="K74" s="99">
        <v>2</v>
      </c>
      <c r="L74" s="99">
        <v>2</v>
      </c>
      <c r="M74" s="99">
        <v>1</v>
      </c>
      <c r="N74" s="99">
        <v>3</v>
      </c>
      <c r="O74" s="99">
        <v>1</v>
      </c>
      <c r="P74" s="99">
        <v>0</v>
      </c>
      <c r="Q74" s="99">
        <v>1</v>
      </c>
      <c r="R74" s="99">
        <v>1</v>
      </c>
      <c r="S74" s="99">
        <v>8</v>
      </c>
      <c r="T74" s="99">
        <v>0</v>
      </c>
      <c r="U74" s="99">
        <v>0</v>
      </c>
      <c r="V74" s="99">
        <v>3</v>
      </c>
      <c r="W74" s="99">
        <v>7</v>
      </c>
      <c r="X74" s="100">
        <f aca="true" t="shared" si="1" ref="X74:X105">SUM(J74:W74)</f>
        <v>32</v>
      </c>
      <c r="Y74" s="101">
        <v>37</v>
      </c>
      <c r="Z74" s="101" t="s">
        <v>592</v>
      </c>
    </row>
    <row r="75" spans="1:26" ht="33.75">
      <c r="A75" s="110"/>
      <c r="B75" s="102">
        <v>66</v>
      </c>
      <c r="C75" s="102"/>
      <c r="D75" s="96" t="s">
        <v>363</v>
      </c>
      <c r="E75" s="96" t="s">
        <v>136</v>
      </c>
      <c r="F75" s="96" t="s">
        <v>51</v>
      </c>
      <c r="G75" s="97" t="s">
        <v>245</v>
      </c>
      <c r="H75" s="98" t="s">
        <v>200</v>
      </c>
      <c r="I75" s="97">
        <v>8</v>
      </c>
      <c r="J75" s="99">
        <v>6</v>
      </c>
      <c r="K75" s="99">
        <v>0</v>
      </c>
      <c r="L75" s="99">
        <v>2</v>
      </c>
      <c r="M75" s="99">
        <v>1</v>
      </c>
      <c r="N75" s="99">
        <v>3.5</v>
      </c>
      <c r="O75" s="99">
        <v>0.5</v>
      </c>
      <c r="P75" s="99">
        <v>0.5</v>
      </c>
      <c r="Q75" s="99">
        <v>1</v>
      </c>
      <c r="R75" s="99">
        <v>2.5</v>
      </c>
      <c r="S75" s="99">
        <v>8</v>
      </c>
      <c r="T75" s="99">
        <v>0</v>
      </c>
      <c r="U75" s="99">
        <v>0</v>
      </c>
      <c r="V75" s="99">
        <v>0</v>
      </c>
      <c r="W75" s="99">
        <v>7</v>
      </c>
      <c r="X75" s="100">
        <f t="shared" si="1"/>
        <v>32</v>
      </c>
      <c r="Y75" s="101">
        <v>37</v>
      </c>
      <c r="Z75" s="101" t="s">
        <v>592</v>
      </c>
    </row>
    <row r="76" spans="1:26" ht="22.5">
      <c r="A76" s="110"/>
      <c r="B76" s="95">
        <v>67</v>
      </c>
      <c r="C76" s="95"/>
      <c r="D76" s="112" t="s">
        <v>364</v>
      </c>
      <c r="E76" s="112" t="s">
        <v>124</v>
      </c>
      <c r="F76" s="112" t="s">
        <v>127</v>
      </c>
      <c r="G76" s="95" t="s">
        <v>245</v>
      </c>
      <c r="H76" s="112" t="s">
        <v>191</v>
      </c>
      <c r="I76" s="97">
        <v>8</v>
      </c>
      <c r="J76" s="113">
        <v>7</v>
      </c>
      <c r="K76" s="113">
        <v>0</v>
      </c>
      <c r="L76" s="113">
        <v>1</v>
      </c>
      <c r="M76" s="113">
        <v>1</v>
      </c>
      <c r="N76" s="113">
        <v>4</v>
      </c>
      <c r="O76" s="113">
        <v>2</v>
      </c>
      <c r="P76" s="113">
        <v>0.5</v>
      </c>
      <c r="Q76" s="113">
        <v>0</v>
      </c>
      <c r="R76" s="113">
        <v>1.5</v>
      </c>
      <c r="S76" s="113">
        <v>6</v>
      </c>
      <c r="T76" s="113">
        <v>0</v>
      </c>
      <c r="U76" s="113">
        <v>2</v>
      </c>
      <c r="V76" s="113">
        <v>0</v>
      </c>
      <c r="W76" s="113">
        <v>7</v>
      </c>
      <c r="X76" s="100">
        <f t="shared" si="1"/>
        <v>32</v>
      </c>
      <c r="Y76" s="112">
        <v>37</v>
      </c>
      <c r="Z76" s="101" t="s">
        <v>592</v>
      </c>
    </row>
    <row r="77" spans="1:26" ht="22.5">
      <c r="A77" s="110"/>
      <c r="B77" s="95">
        <v>68</v>
      </c>
      <c r="C77" s="102"/>
      <c r="D77" s="97" t="s">
        <v>365</v>
      </c>
      <c r="E77" s="97" t="s">
        <v>366</v>
      </c>
      <c r="F77" s="97" t="s">
        <v>367</v>
      </c>
      <c r="G77" s="97" t="s">
        <v>245</v>
      </c>
      <c r="H77" s="95" t="s">
        <v>86</v>
      </c>
      <c r="I77" s="97">
        <v>8</v>
      </c>
      <c r="J77" s="103">
        <v>1</v>
      </c>
      <c r="K77" s="103">
        <v>2</v>
      </c>
      <c r="L77" s="103">
        <v>2</v>
      </c>
      <c r="M77" s="103">
        <v>0</v>
      </c>
      <c r="N77" s="103">
        <v>0</v>
      </c>
      <c r="O77" s="103">
        <v>0.5</v>
      </c>
      <c r="P77" s="103">
        <v>0</v>
      </c>
      <c r="Q77" s="103">
        <v>1</v>
      </c>
      <c r="R77" s="103">
        <v>2</v>
      </c>
      <c r="S77" s="103">
        <v>8</v>
      </c>
      <c r="T77" s="103">
        <v>5</v>
      </c>
      <c r="U77" s="103">
        <v>2</v>
      </c>
      <c r="V77" s="103">
        <v>6</v>
      </c>
      <c r="W77" s="103">
        <v>2</v>
      </c>
      <c r="X77" s="100">
        <f t="shared" si="1"/>
        <v>31.5</v>
      </c>
      <c r="Y77" s="104">
        <v>38</v>
      </c>
      <c r="Z77" s="101" t="s">
        <v>592</v>
      </c>
    </row>
    <row r="78" spans="1:26" ht="22.5">
      <c r="A78" s="110"/>
      <c r="B78" s="95">
        <v>69</v>
      </c>
      <c r="C78" s="95"/>
      <c r="D78" s="112" t="s">
        <v>368</v>
      </c>
      <c r="E78" s="112" t="s">
        <v>369</v>
      </c>
      <c r="F78" s="112" t="s">
        <v>51</v>
      </c>
      <c r="G78" s="95" t="s">
        <v>245</v>
      </c>
      <c r="H78" s="112" t="s">
        <v>80</v>
      </c>
      <c r="I78" s="97">
        <v>8</v>
      </c>
      <c r="J78" s="113">
        <v>6</v>
      </c>
      <c r="K78" s="113">
        <v>0</v>
      </c>
      <c r="L78" s="113">
        <v>1</v>
      </c>
      <c r="M78" s="113">
        <v>0</v>
      </c>
      <c r="N78" s="113">
        <v>2.5</v>
      </c>
      <c r="O78" s="113">
        <v>0.5</v>
      </c>
      <c r="P78" s="113">
        <v>0</v>
      </c>
      <c r="Q78" s="113">
        <v>1</v>
      </c>
      <c r="R78" s="113">
        <v>2.5</v>
      </c>
      <c r="S78" s="113">
        <v>7</v>
      </c>
      <c r="T78" s="113">
        <v>2</v>
      </c>
      <c r="U78" s="113">
        <v>6</v>
      </c>
      <c r="V78" s="113">
        <v>0</v>
      </c>
      <c r="W78" s="113">
        <v>3</v>
      </c>
      <c r="X78" s="100">
        <f t="shared" si="1"/>
        <v>31.5</v>
      </c>
      <c r="Y78" s="112">
        <v>38</v>
      </c>
      <c r="Z78" s="101" t="s">
        <v>592</v>
      </c>
    </row>
    <row r="79" spans="1:26" ht="22.5">
      <c r="A79" s="110"/>
      <c r="B79" s="102">
        <v>70</v>
      </c>
      <c r="C79" s="102"/>
      <c r="D79" s="96" t="s">
        <v>370</v>
      </c>
      <c r="E79" s="96" t="s">
        <v>139</v>
      </c>
      <c r="F79" s="96" t="s">
        <v>371</v>
      </c>
      <c r="G79" s="97" t="s">
        <v>245</v>
      </c>
      <c r="H79" s="98" t="s">
        <v>78</v>
      </c>
      <c r="I79" s="97">
        <v>8</v>
      </c>
      <c r="J79" s="99">
        <v>5</v>
      </c>
      <c r="K79" s="99">
        <v>0</v>
      </c>
      <c r="L79" s="99">
        <v>1</v>
      </c>
      <c r="M79" s="99">
        <v>0</v>
      </c>
      <c r="N79" s="99">
        <v>3</v>
      </c>
      <c r="O79" s="99">
        <v>1.5</v>
      </c>
      <c r="P79" s="99">
        <v>0.5</v>
      </c>
      <c r="Q79" s="99">
        <v>1</v>
      </c>
      <c r="R79" s="99">
        <v>2</v>
      </c>
      <c r="S79" s="99">
        <v>9</v>
      </c>
      <c r="T79" s="99">
        <v>0</v>
      </c>
      <c r="U79" s="99">
        <v>0</v>
      </c>
      <c r="V79" s="99">
        <v>6</v>
      </c>
      <c r="W79" s="99">
        <v>2</v>
      </c>
      <c r="X79" s="100">
        <f t="shared" si="1"/>
        <v>31</v>
      </c>
      <c r="Y79" s="101">
        <v>39</v>
      </c>
      <c r="Z79" s="101" t="s">
        <v>592</v>
      </c>
    </row>
    <row r="80" spans="1:26" ht="56.25">
      <c r="A80" s="110"/>
      <c r="B80" s="95">
        <v>71</v>
      </c>
      <c r="C80" s="102"/>
      <c r="D80" s="112" t="s">
        <v>372</v>
      </c>
      <c r="E80" s="112" t="s">
        <v>373</v>
      </c>
      <c r="F80" s="112" t="s">
        <v>374</v>
      </c>
      <c r="G80" s="95" t="s">
        <v>245</v>
      </c>
      <c r="H80" s="112" t="s">
        <v>195</v>
      </c>
      <c r="I80" s="97">
        <v>8</v>
      </c>
      <c r="J80" s="113">
        <v>4</v>
      </c>
      <c r="K80" s="113">
        <v>0</v>
      </c>
      <c r="L80" s="113">
        <v>1</v>
      </c>
      <c r="M80" s="113">
        <v>0</v>
      </c>
      <c r="N80" s="113">
        <v>2.5</v>
      </c>
      <c r="O80" s="113">
        <v>2</v>
      </c>
      <c r="P80" s="113">
        <v>1.5</v>
      </c>
      <c r="Q80" s="113">
        <v>1</v>
      </c>
      <c r="R80" s="113">
        <v>2</v>
      </c>
      <c r="S80" s="113">
        <v>8</v>
      </c>
      <c r="T80" s="113">
        <v>0</v>
      </c>
      <c r="U80" s="113">
        <v>0</v>
      </c>
      <c r="V80" s="113">
        <v>4</v>
      </c>
      <c r="W80" s="113">
        <v>5</v>
      </c>
      <c r="X80" s="100">
        <f t="shared" si="1"/>
        <v>31</v>
      </c>
      <c r="Y80" s="112">
        <v>39</v>
      </c>
      <c r="Z80" s="101" t="s">
        <v>592</v>
      </c>
    </row>
    <row r="81" spans="1:26" ht="56.25">
      <c r="A81" s="110"/>
      <c r="B81" s="95">
        <v>72</v>
      </c>
      <c r="C81" s="102"/>
      <c r="D81" s="112" t="s">
        <v>375</v>
      </c>
      <c r="E81" s="112" t="s">
        <v>70</v>
      </c>
      <c r="F81" s="112" t="s">
        <v>164</v>
      </c>
      <c r="G81" s="95" t="s">
        <v>245</v>
      </c>
      <c r="H81" s="112" t="s">
        <v>376</v>
      </c>
      <c r="I81" s="97">
        <v>8</v>
      </c>
      <c r="J81" s="113">
        <v>6</v>
      </c>
      <c r="K81" s="113">
        <v>1</v>
      </c>
      <c r="L81" s="113">
        <v>0</v>
      </c>
      <c r="M81" s="113">
        <v>0</v>
      </c>
      <c r="N81" s="113">
        <v>1</v>
      </c>
      <c r="O81" s="113">
        <v>2</v>
      </c>
      <c r="P81" s="113">
        <v>1</v>
      </c>
      <c r="Q81" s="113">
        <v>1</v>
      </c>
      <c r="R81" s="113">
        <v>1.5</v>
      </c>
      <c r="S81" s="113">
        <v>9</v>
      </c>
      <c r="T81" s="113">
        <v>0</v>
      </c>
      <c r="U81" s="113">
        <v>0</v>
      </c>
      <c r="V81" s="113">
        <v>5</v>
      </c>
      <c r="W81" s="113">
        <v>3</v>
      </c>
      <c r="X81" s="100">
        <f t="shared" si="1"/>
        <v>30.5</v>
      </c>
      <c r="Y81" s="112">
        <v>40</v>
      </c>
      <c r="Z81" s="101" t="s">
        <v>592</v>
      </c>
    </row>
    <row r="82" spans="1:26" ht="22.5">
      <c r="A82" s="110"/>
      <c r="B82" s="95">
        <v>73</v>
      </c>
      <c r="C82" s="102"/>
      <c r="D82" s="112" t="s">
        <v>377</v>
      </c>
      <c r="E82" s="112" t="s">
        <v>378</v>
      </c>
      <c r="F82" s="112" t="s">
        <v>379</v>
      </c>
      <c r="G82" s="95" t="s">
        <v>245</v>
      </c>
      <c r="H82" s="112" t="s">
        <v>72</v>
      </c>
      <c r="I82" s="97">
        <v>8</v>
      </c>
      <c r="J82" s="113">
        <v>4</v>
      </c>
      <c r="K82" s="113">
        <v>0</v>
      </c>
      <c r="L82" s="113">
        <v>1</v>
      </c>
      <c r="M82" s="113">
        <v>0</v>
      </c>
      <c r="N82" s="113">
        <v>4</v>
      </c>
      <c r="O82" s="113">
        <v>1.5</v>
      </c>
      <c r="P82" s="113">
        <v>0</v>
      </c>
      <c r="Q82" s="113">
        <v>1</v>
      </c>
      <c r="R82" s="113">
        <v>2</v>
      </c>
      <c r="S82" s="113">
        <v>6</v>
      </c>
      <c r="T82" s="113">
        <v>0</v>
      </c>
      <c r="U82" s="113">
        <v>2</v>
      </c>
      <c r="V82" s="113">
        <v>4</v>
      </c>
      <c r="W82" s="113">
        <v>5</v>
      </c>
      <c r="X82" s="100">
        <f t="shared" si="1"/>
        <v>30.5</v>
      </c>
      <c r="Y82" s="112">
        <v>40</v>
      </c>
      <c r="Z82" s="101" t="s">
        <v>592</v>
      </c>
    </row>
    <row r="83" spans="1:26" ht="22.5">
      <c r="A83" s="110"/>
      <c r="B83" s="102">
        <v>74</v>
      </c>
      <c r="C83" s="95"/>
      <c r="D83" s="96" t="s">
        <v>380</v>
      </c>
      <c r="E83" s="96" t="s">
        <v>381</v>
      </c>
      <c r="F83" s="96" t="s">
        <v>49</v>
      </c>
      <c r="G83" s="97" t="s">
        <v>245</v>
      </c>
      <c r="H83" s="98" t="s">
        <v>86</v>
      </c>
      <c r="I83" s="97">
        <v>8</v>
      </c>
      <c r="J83" s="99">
        <v>5</v>
      </c>
      <c r="K83" s="99">
        <v>1</v>
      </c>
      <c r="L83" s="99">
        <v>1</v>
      </c>
      <c r="M83" s="99">
        <v>0</v>
      </c>
      <c r="N83" s="99">
        <v>2</v>
      </c>
      <c r="O83" s="99">
        <v>0.5</v>
      </c>
      <c r="P83" s="99">
        <v>0</v>
      </c>
      <c r="Q83" s="99">
        <v>1</v>
      </c>
      <c r="R83" s="99">
        <v>2.5</v>
      </c>
      <c r="S83" s="99">
        <v>6</v>
      </c>
      <c r="T83" s="99">
        <v>0</v>
      </c>
      <c r="U83" s="99">
        <v>2</v>
      </c>
      <c r="V83" s="99">
        <v>4</v>
      </c>
      <c r="W83" s="99">
        <v>5</v>
      </c>
      <c r="X83" s="100">
        <f t="shared" si="1"/>
        <v>30</v>
      </c>
      <c r="Y83" s="101">
        <v>40</v>
      </c>
      <c r="Z83" s="101" t="s">
        <v>592</v>
      </c>
    </row>
    <row r="84" spans="1:26" ht="56.25">
      <c r="A84" s="110"/>
      <c r="B84" s="95">
        <v>75</v>
      </c>
      <c r="C84" s="95"/>
      <c r="D84" s="96" t="s">
        <v>382</v>
      </c>
      <c r="E84" s="96" t="s">
        <v>136</v>
      </c>
      <c r="F84" s="96" t="s">
        <v>53</v>
      </c>
      <c r="G84" s="97" t="s">
        <v>245</v>
      </c>
      <c r="H84" s="98" t="s">
        <v>383</v>
      </c>
      <c r="I84" s="97">
        <v>8</v>
      </c>
      <c r="J84" s="99">
        <v>5</v>
      </c>
      <c r="K84" s="99">
        <v>0</v>
      </c>
      <c r="L84" s="99">
        <v>1</v>
      </c>
      <c r="M84" s="99">
        <v>0</v>
      </c>
      <c r="N84" s="99">
        <v>2.5</v>
      </c>
      <c r="O84" s="99">
        <v>1</v>
      </c>
      <c r="P84" s="99">
        <v>0.5</v>
      </c>
      <c r="Q84" s="99">
        <v>1</v>
      </c>
      <c r="R84" s="99">
        <v>1</v>
      </c>
      <c r="S84" s="99">
        <v>8</v>
      </c>
      <c r="T84" s="99">
        <v>2</v>
      </c>
      <c r="U84" s="99">
        <v>2</v>
      </c>
      <c r="V84" s="99">
        <v>5</v>
      </c>
      <c r="W84" s="99">
        <v>1</v>
      </c>
      <c r="X84" s="100">
        <f t="shared" si="1"/>
        <v>30</v>
      </c>
      <c r="Y84" s="101">
        <v>40</v>
      </c>
      <c r="Z84" s="101" t="s">
        <v>592</v>
      </c>
    </row>
    <row r="85" spans="1:26" ht="22.5">
      <c r="A85" s="110"/>
      <c r="B85" s="95">
        <v>76</v>
      </c>
      <c r="C85" s="95"/>
      <c r="D85" s="112" t="s">
        <v>384</v>
      </c>
      <c r="E85" s="112" t="s">
        <v>64</v>
      </c>
      <c r="F85" s="112" t="s">
        <v>385</v>
      </c>
      <c r="G85" s="95" t="s">
        <v>245</v>
      </c>
      <c r="H85" s="112" t="s">
        <v>72</v>
      </c>
      <c r="I85" s="97">
        <v>8</v>
      </c>
      <c r="J85" s="113">
        <v>6</v>
      </c>
      <c r="K85" s="113">
        <v>0</v>
      </c>
      <c r="L85" s="113">
        <v>2</v>
      </c>
      <c r="M85" s="113">
        <v>0</v>
      </c>
      <c r="N85" s="113">
        <v>0.5</v>
      </c>
      <c r="O85" s="113">
        <v>1</v>
      </c>
      <c r="P85" s="113">
        <v>0</v>
      </c>
      <c r="Q85" s="113">
        <v>1</v>
      </c>
      <c r="R85" s="113">
        <v>1.5</v>
      </c>
      <c r="S85" s="113">
        <v>7</v>
      </c>
      <c r="T85" s="113">
        <v>0</v>
      </c>
      <c r="U85" s="113">
        <v>2</v>
      </c>
      <c r="V85" s="113">
        <v>4</v>
      </c>
      <c r="W85" s="113">
        <v>5</v>
      </c>
      <c r="X85" s="100">
        <f t="shared" si="1"/>
        <v>30</v>
      </c>
      <c r="Y85" s="112">
        <v>40</v>
      </c>
      <c r="Z85" s="101" t="s">
        <v>592</v>
      </c>
    </row>
    <row r="86" spans="1:26" ht="22.5">
      <c r="A86" s="110"/>
      <c r="B86" s="95">
        <v>77</v>
      </c>
      <c r="C86" s="95"/>
      <c r="D86" s="112" t="s">
        <v>386</v>
      </c>
      <c r="E86" s="112" t="s">
        <v>55</v>
      </c>
      <c r="F86" s="112" t="s">
        <v>43</v>
      </c>
      <c r="G86" s="95" t="s">
        <v>245</v>
      </c>
      <c r="H86" s="112" t="s">
        <v>82</v>
      </c>
      <c r="I86" s="97">
        <v>8</v>
      </c>
      <c r="J86" s="113">
        <v>3</v>
      </c>
      <c r="K86" s="113">
        <v>0</v>
      </c>
      <c r="L86" s="113">
        <v>0</v>
      </c>
      <c r="M86" s="113">
        <v>0</v>
      </c>
      <c r="N86" s="113">
        <v>2.5</v>
      </c>
      <c r="O86" s="113">
        <v>1.5</v>
      </c>
      <c r="P86" s="113">
        <v>1.5</v>
      </c>
      <c r="Q86" s="113">
        <v>1</v>
      </c>
      <c r="R86" s="113">
        <v>2</v>
      </c>
      <c r="S86" s="113">
        <v>8</v>
      </c>
      <c r="T86" s="113">
        <v>0</v>
      </c>
      <c r="U86" s="113">
        <v>2</v>
      </c>
      <c r="V86" s="113">
        <v>4</v>
      </c>
      <c r="W86" s="113">
        <v>4</v>
      </c>
      <c r="X86" s="100">
        <f t="shared" si="1"/>
        <v>29.5</v>
      </c>
      <c r="Y86" s="112">
        <v>41</v>
      </c>
      <c r="Z86" s="101" t="s">
        <v>592</v>
      </c>
    </row>
    <row r="87" spans="1:26" ht="22.5">
      <c r="A87" s="110"/>
      <c r="B87" s="102">
        <v>78</v>
      </c>
      <c r="C87" s="102"/>
      <c r="D87" s="96" t="s">
        <v>387</v>
      </c>
      <c r="E87" s="96" t="s">
        <v>388</v>
      </c>
      <c r="F87" s="96" t="s">
        <v>33</v>
      </c>
      <c r="G87" s="97" t="s">
        <v>245</v>
      </c>
      <c r="H87" s="98" t="s">
        <v>86</v>
      </c>
      <c r="I87" s="97">
        <v>8</v>
      </c>
      <c r="J87" s="99">
        <v>2</v>
      </c>
      <c r="K87" s="99">
        <v>0</v>
      </c>
      <c r="L87" s="99">
        <v>0</v>
      </c>
      <c r="M87" s="99">
        <v>1</v>
      </c>
      <c r="N87" s="99">
        <v>3.5</v>
      </c>
      <c r="O87" s="99">
        <v>1.5</v>
      </c>
      <c r="P87" s="99">
        <v>1</v>
      </c>
      <c r="Q87" s="99">
        <v>1</v>
      </c>
      <c r="R87" s="99">
        <v>1</v>
      </c>
      <c r="S87" s="99">
        <v>7</v>
      </c>
      <c r="T87" s="99">
        <v>0</v>
      </c>
      <c r="U87" s="99">
        <v>2</v>
      </c>
      <c r="V87" s="99">
        <v>6</v>
      </c>
      <c r="W87" s="99">
        <v>3</v>
      </c>
      <c r="X87" s="100">
        <f t="shared" si="1"/>
        <v>29</v>
      </c>
      <c r="Y87" s="101">
        <v>42</v>
      </c>
      <c r="Z87" s="101" t="s">
        <v>592</v>
      </c>
    </row>
    <row r="88" spans="1:26" ht="56.25">
      <c r="A88" s="110"/>
      <c r="B88" s="95">
        <v>79</v>
      </c>
      <c r="C88" s="102"/>
      <c r="D88" s="112" t="s">
        <v>389</v>
      </c>
      <c r="E88" s="112" t="s">
        <v>19</v>
      </c>
      <c r="F88" s="112" t="s">
        <v>43</v>
      </c>
      <c r="G88" s="95" t="s">
        <v>245</v>
      </c>
      <c r="H88" s="112" t="s">
        <v>204</v>
      </c>
      <c r="I88" s="97">
        <v>8</v>
      </c>
      <c r="J88" s="113">
        <v>3</v>
      </c>
      <c r="K88" s="113">
        <v>1</v>
      </c>
      <c r="L88" s="113">
        <v>1</v>
      </c>
      <c r="M88" s="113">
        <v>0</v>
      </c>
      <c r="N88" s="113">
        <v>1.5</v>
      </c>
      <c r="O88" s="113">
        <v>0.5</v>
      </c>
      <c r="P88" s="113">
        <v>0.5</v>
      </c>
      <c r="Q88" s="113">
        <v>1</v>
      </c>
      <c r="R88" s="113">
        <v>2.5</v>
      </c>
      <c r="S88" s="113">
        <v>7</v>
      </c>
      <c r="T88" s="113">
        <v>0</v>
      </c>
      <c r="U88" s="113">
        <v>4</v>
      </c>
      <c r="V88" s="113">
        <v>5</v>
      </c>
      <c r="W88" s="113">
        <v>2</v>
      </c>
      <c r="X88" s="100">
        <f t="shared" si="1"/>
        <v>29</v>
      </c>
      <c r="Y88" s="112">
        <v>42</v>
      </c>
      <c r="Z88" s="101" t="s">
        <v>592</v>
      </c>
    </row>
    <row r="89" spans="1:26" ht="22.5">
      <c r="A89" s="110"/>
      <c r="B89" s="95">
        <v>80</v>
      </c>
      <c r="C89" s="95"/>
      <c r="D89" s="96" t="s">
        <v>390</v>
      </c>
      <c r="E89" s="96" t="s">
        <v>391</v>
      </c>
      <c r="F89" s="96" t="s">
        <v>94</v>
      </c>
      <c r="G89" s="97" t="s">
        <v>245</v>
      </c>
      <c r="H89" s="98" t="s">
        <v>72</v>
      </c>
      <c r="I89" s="97">
        <v>8</v>
      </c>
      <c r="J89" s="99">
        <v>6</v>
      </c>
      <c r="K89" s="99">
        <v>0</v>
      </c>
      <c r="L89" s="99">
        <v>2</v>
      </c>
      <c r="M89" s="99">
        <v>0</v>
      </c>
      <c r="N89" s="99">
        <v>3</v>
      </c>
      <c r="O89" s="99">
        <v>1</v>
      </c>
      <c r="P89" s="99">
        <v>1</v>
      </c>
      <c r="Q89" s="99">
        <v>0</v>
      </c>
      <c r="R89" s="99">
        <v>2</v>
      </c>
      <c r="S89" s="99">
        <v>0</v>
      </c>
      <c r="T89" s="99">
        <v>2</v>
      </c>
      <c r="U89" s="99">
        <v>2</v>
      </c>
      <c r="V89" s="99">
        <v>5</v>
      </c>
      <c r="W89" s="99">
        <v>4</v>
      </c>
      <c r="X89" s="100">
        <f t="shared" si="1"/>
        <v>28</v>
      </c>
      <c r="Y89" s="101">
        <v>43</v>
      </c>
      <c r="Z89" s="101" t="s">
        <v>592</v>
      </c>
    </row>
    <row r="90" spans="1:26" ht="45">
      <c r="A90" s="110"/>
      <c r="B90" s="95">
        <v>81</v>
      </c>
      <c r="C90" s="95"/>
      <c r="D90" s="112" t="s">
        <v>392</v>
      </c>
      <c r="E90" s="112" t="s">
        <v>274</v>
      </c>
      <c r="F90" s="112" t="s">
        <v>23</v>
      </c>
      <c r="G90" s="95" t="s">
        <v>245</v>
      </c>
      <c r="H90" s="112" t="s">
        <v>202</v>
      </c>
      <c r="I90" s="97">
        <v>8</v>
      </c>
      <c r="J90" s="113">
        <v>6</v>
      </c>
      <c r="K90" s="113">
        <v>0</v>
      </c>
      <c r="L90" s="113">
        <v>0</v>
      </c>
      <c r="M90" s="113">
        <v>0</v>
      </c>
      <c r="N90" s="113">
        <v>1.5</v>
      </c>
      <c r="O90" s="113">
        <v>1</v>
      </c>
      <c r="P90" s="113">
        <v>1</v>
      </c>
      <c r="Q90" s="113">
        <v>1</v>
      </c>
      <c r="R90" s="113">
        <v>0.5</v>
      </c>
      <c r="S90" s="113">
        <v>3</v>
      </c>
      <c r="T90" s="113">
        <v>5</v>
      </c>
      <c r="U90" s="113">
        <v>2</v>
      </c>
      <c r="V90" s="113">
        <v>4</v>
      </c>
      <c r="W90" s="113">
        <v>3</v>
      </c>
      <c r="X90" s="100">
        <f t="shared" si="1"/>
        <v>28</v>
      </c>
      <c r="Y90" s="112">
        <v>43</v>
      </c>
      <c r="Z90" s="101" t="s">
        <v>592</v>
      </c>
    </row>
    <row r="91" spans="1:26" ht="12.75">
      <c r="A91" s="110"/>
      <c r="B91" s="102">
        <v>82</v>
      </c>
      <c r="C91" s="102"/>
      <c r="D91" s="96" t="s">
        <v>393</v>
      </c>
      <c r="E91" s="96" t="s">
        <v>357</v>
      </c>
      <c r="F91" s="96" t="s">
        <v>49</v>
      </c>
      <c r="G91" s="97" t="s">
        <v>245</v>
      </c>
      <c r="H91" s="98" t="s">
        <v>76</v>
      </c>
      <c r="I91" s="97">
        <v>8</v>
      </c>
      <c r="J91" s="99">
        <v>0</v>
      </c>
      <c r="K91" s="99">
        <v>0</v>
      </c>
      <c r="L91" s="99">
        <v>0</v>
      </c>
      <c r="M91" s="99">
        <v>0</v>
      </c>
      <c r="N91" s="99">
        <v>5</v>
      </c>
      <c r="O91" s="99">
        <v>2</v>
      </c>
      <c r="P91" s="99">
        <v>0</v>
      </c>
      <c r="Q91" s="99">
        <v>1</v>
      </c>
      <c r="R91" s="99">
        <v>1.5</v>
      </c>
      <c r="S91" s="99">
        <v>9</v>
      </c>
      <c r="T91" s="99">
        <v>2</v>
      </c>
      <c r="U91" s="99">
        <v>0</v>
      </c>
      <c r="V91" s="99">
        <v>4</v>
      </c>
      <c r="W91" s="99">
        <v>3</v>
      </c>
      <c r="X91" s="100">
        <f t="shared" si="1"/>
        <v>27.5</v>
      </c>
      <c r="Y91" s="101">
        <v>44</v>
      </c>
      <c r="Z91" s="101" t="s">
        <v>592</v>
      </c>
    </row>
    <row r="92" spans="1:26" ht="12.75">
      <c r="A92" s="110"/>
      <c r="B92" s="95">
        <v>83</v>
      </c>
      <c r="C92" s="102"/>
      <c r="D92" s="96" t="s">
        <v>394</v>
      </c>
      <c r="E92" s="96" t="s">
        <v>272</v>
      </c>
      <c r="F92" s="96" t="s">
        <v>30</v>
      </c>
      <c r="G92" s="97" t="s">
        <v>245</v>
      </c>
      <c r="H92" s="98" t="s">
        <v>76</v>
      </c>
      <c r="I92" s="97">
        <v>8</v>
      </c>
      <c r="J92" s="99">
        <v>2</v>
      </c>
      <c r="K92" s="99">
        <v>0</v>
      </c>
      <c r="L92" s="99">
        <v>2</v>
      </c>
      <c r="M92" s="99">
        <v>0</v>
      </c>
      <c r="N92" s="99">
        <v>3.5</v>
      </c>
      <c r="O92" s="99">
        <v>0.5</v>
      </c>
      <c r="P92" s="99">
        <v>0</v>
      </c>
      <c r="Q92" s="99">
        <v>0</v>
      </c>
      <c r="R92" s="99">
        <v>2.5</v>
      </c>
      <c r="S92" s="99">
        <v>9</v>
      </c>
      <c r="T92" s="99">
        <v>0</v>
      </c>
      <c r="U92" s="99">
        <v>4</v>
      </c>
      <c r="V92" s="99">
        <v>2</v>
      </c>
      <c r="W92" s="99">
        <v>2</v>
      </c>
      <c r="X92" s="100">
        <f t="shared" si="1"/>
        <v>27.5</v>
      </c>
      <c r="Y92" s="101">
        <v>44</v>
      </c>
      <c r="Z92" s="101" t="s">
        <v>592</v>
      </c>
    </row>
    <row r="93" spans="1:26" ht="22.5">
      <c r="A93" s="110"/>
      <c r="B93" s="95">
        <v>84</v>
      </c>
      <c r="C93" s="95"/>
      <c r="D93" s="112" t="s">
        <v>395</v>
      </c>
      <c r="E93" s="112" t="s">
        <v>34</v>
      </c>
      <c r="F93" s="112" t="s">
        <v>50</v>
      </c>
      <c r="G93" s="95" t="s">
        <v>245</v>
      </c>
      <c r="H93" s="112" t="s">
        <v>71</v>
      </c>
      <c r="I93" s="97">
        <v>8</v>
      </c>
      <c r="J93" s="113">
        <v>6</v>
      </c>
      <c r="K93" s="113">
        <v>1</v>
      </c>
      <c r="L93" s="113">
        <v>0</v>
      </c>
      <c r="M93" s="113">
        <v>0</v>
      </c>
      <c r="N93" s="113">
        <v>2.5</v>
      </c>
      <c r="O93" s="113">
        <v>1</v>
      </c>
      <c r="P93" s="113">
        <v>0</v>
      </c>
      <c r="Q93" s="113">
        <v>1</v>
      </c>
      <c r="R93" s="113">
        <v>2</v>
      </c>
      <c r="S93" s="113">
        <v>8</v>
      </c>
      <c r="T93" s="113">
        <v>0</v>
      </c>
      <c r="U93" s="113">
        <v>0</v>
      </c>
      <c r="V93" s="113">
        <v>4</v>
      </c>
      <c r="W93" s="113">
        <v>2</v>
      </c>
      <c r="X93" s="100">
        <f t="shared" si="1"/>
        <v>27.5</v>
      </c>
      <c r="Y93" s="112">
        <v>44</v>
      </c>
      <c r="Z93" s="101" t="s">
        <v>592</v>
      </c>
    </row>
    <row r="94" spans="1:26" ht="22.5">
      <c r="A94" s="110"/>
      <c r="B94" s="95">
        <v>85</v>
      </c>
      <c r="C94" s="95"/>
      <c r="D94" s="96" t="s">
        <v>396</v>
      </c>
      <c r="E94" s="96" t="s">
        <v>397</v>
      </c>
      <c r="F94" s="96" t="s">
        <v>46</v>
      </c>
      <c r="G94" s="97" t="s">
        <v>245</v>
      </c>
      <c r="H94" s="98" t="s">
        <v>78</v>
      </c>
      <c r="I94" s="97">
        <v>8</v>
      </c>
      <c r="J94" s="99">
        <v>5</v>
      </c>
      <c r="K94" s="99">
        <v>0</v>
      </c>
      <c r="L94" s="99">
        <v>1</v>
      </c>
      <c r="M94" s="99">
        <v>1</v>
      </c>
      <c r="N94" s="99">
        <v>1</v>
      </c>
      <c r="O94" s="99">
        <v>1.5</v>
      </c>
      <c r="P94" s="99">
        <v>0</v>
      </c>
      <c r="Q94" s="99">
        <v>1</v>
      </c>
      <c r="R94" s="99">
        <v>2.5</v>
      </c>
      <c r="S94" s="99">
        <v>7</v>
      </c>
      <c r="T94" s="99">
        <v>2</v>
      </c>
      <c r="U94" s="99">
        <v>0</v>
      </c>
      <c r="V94" s="99">
        <v>5</v>
      </c>
      <c r="W94" s="99">
        <v>0</v>
      </c>
      <c r="X94" s="100">
        <f t="shared" si="1"/>
        <v>27</v>
      </c>
      <c r="Y94" s="101">
        <v>45</v>
      </c>
      <c r="Z94" s="101" t="s">
        <v>592</v>
      </c>
    </row>
    <row r="95" spans="1:26" ht="67.5">
      <c r="A95" s="110"/>
      <c r="B95" s="102">
        <v>86</v>
      </c>
      <c r="C95" s="102"/>
      <c r="D95" s="96" t="s">
        <v>398</v>
      </c>
      <c r="E95" s="96" t="s">
        <v>357</v>
      </c>
      <c r="F95" s="96" t="s">
        <v>26</v>
      </c>
      <c r="G95" s="97" t="s">
        <v>245</v>
      </c>
      <c r="H95" s="98" t="s">
        <v>197</v>
      </c>
      <c r="I95" s="97">
        <v>8</v>
      </c>
      <c r="J95" s="99">
        <v>2</v>
      </c>
      <c r="K95" s="99">
        <v>0</v>
      </c>
      <c r="L95" s="99">
        <v>0</v>
      </c>
      <c r="M95" s="99">
        <v>0</v>
      </c>
      <c r="N95" s="99">
        <v>4</v>
      </c>
      <c r="O95" s="99">
        <v>1</v>
      </c>
      <c r="P95" s="99">
        <v>0</v>
      </c>
      <c r="Q95" s="99">
        <v>1</v>
      </c>
      <c r="R95" s="99">
        <v>0</v>
      </c>
      <c r="S95" s="99">
        <v>7</v>
      </c>
      <c r="T95" s="99">
        <v>2</v>
      </c>
      <c r="U95" s="99">
        <v>4</v>
      </c>
      <c r="V95" s="99">
        <v>4</v>
      </c>
      <c r="W95" s="99">
        <v>2</v>
      </c>
      <c r="X95" s="100">
        <f t="shared" si="1"/>
        <v>27</v>
      </c>
      <c r="Y95" s="101">
        <v>45</v>
      </c>
      <c r="Z95" s="101" t="s">
        <v>592</v>
      </c>
    </row>
    <row r="96" spans="1:26" ht="22.5">
      <c r="A96" s="110"/>
      <c r="B96" s="95">
        <v>87</v>
      </c>
      <c r="C96" s="102"/>
      <c r="D96" s="97" t="s">
        <v>399</v>
      </c>
      <c r="E96" s="97" t="s">
        <v>45</v>
      </c>
      <c r="F96" s="97" t="s">
        <v>33</v>
      </c>
      <c r="G96" s="97" t="s">
        <v>245</v>
      </c>
      <c r="H96" s="95" t="s">
        <v>86</v>
      </c>
      <c r="I96" s="97">
        <v>8</v>
      </c>
      <c r="J96" s="103">
        <v>4</v>
      </c>
      <c r="K96" s="103">
        <v>0</v>
      </c>
      <c r="L96" s="103">
        <v>0</v>
      </c>
      <c r="M96" s="103">
        <v>1</v>
      </c>
      <c r="N96" s="103">
        <v>0.5</v>
      </c>
      <c r="O96" s="103">
        <v>0</v>
      </c>
      <c r="P96" s="103">
        <v>1.5</v>
      </c>
      <c r="Q96" s="103">
        <v>1</v>
      </c>
      <c r="R96" s="103">
        <v>0.5</v>
      </c>
      <c r="S96" s="103">
        <v>4</v>
      </c>
      <c r="T96" s="103">
        <v>5</v>
      </c>
      <c r="U96" s="103">
        <v>2</v>
      </c>
      <c r="V96" s="103">
        <v>5</v>
      </c>
      <c r="W96" s="103">
        <v>1</v>
      </c>
      <c r="X96" s="100">
        <f t="shared" si="1"/>
        <v>25.5</v>
      </c>
      <c r="Y96" s="104">
        <v>46</v>
      </c>
      <c r="Z96" s="101" t="s">
        <v>592</v>
      </c>
    </row>
    <row r="97" spans="1:26" ht="56.25">
      <c r="A97" s="110"/>
      <c r="B97" s="95">
        <v>88</v>
      </c>
      <c r="C97" s="95"/>
      <c r="D97" s="96" t="s">
        <v>400</v>
      </c>
      <c r="E97" s="96" t="s">
        <v>401</v>
      </c>
      <c r="F97" s="96" t="s">
        <v>28</v>
      </c>
      <c r="G97" s="97" t="s">
        <v>245</v>
      </c>
      <c r="H97" s="98" t="s">
        <v>338</v>
      </c>
      <c r="I97" s="97">
        <v>8</v>
      </c>
      <c r="J97" s="99">
        <v>4</v>
      </c>
      <c r="K97" s="99">
        <v>0</v>
      </c>
      <c r="L97" s="99">
        <v>0</v>
      </c>
      <c r="M97" s="99">
        <v>1</v>
      </c>
      <c r="N97" s="99">
        <v>1.5</v>
      </c>
      <c r="O97" s="99">
        <v>1</v>
      </c>
      <c r="P97" s="99">
        <v>1</v>
      </c>
      <c r="Q97" s="99">
        <v>1</v>
      </c>
      <c r="R97" s="99">
        <v>2</v>
      </c>
      <c r="S97" s="99">
        <v>7</v>
      </c>
      <c r="T97" s="99">
        <v>0</v>
      </c>
      <c r="U97" s="99">
        <v>0</v>
      </c>
      <c r="V97" s="99">
        <v>5</v>
      </c>
      <c r="W97" s="99">
        <v>2</v>
      </c>
      <c r="X97" s="100">
        <f t="shared" si="1"/>
        <v>25.5</v>
      </c>
      <c r="Y97" s="101">
        <v>46</v>
      </c>
      <c r="Z97" s="101" t="s">
        <v>592</v>
      </c>
    </row>
    <row r="98" spans="1:26" ht="56.25">
      <c r="A98" s="110"/>
      <c r="B98" s="95">
        <v>89</v>
      </c>
      <c r="C98" s="102"/>
      <c r="D98" s="112" t="s">
        <v>402</v>
      </c>
      <c r="E98" s="112" t="s">
        <v>403</v>
      </c>
      <c r="F98" s="112" t="s">
        <v>28</v>
      </c>
      <c r="G98" s="95" t="s">
        <v>245</v>
      </c>
      <c r="H98" s="112" t="s">
        <v>338</v>
      </c>
      <c r="I98" s="97">
        <v>8</v>
      </c>
      <c r="J98" s="113">
        <v>5</v>
      </c>
      <c r="K98" s="113">
        <v>0</v>
      </c>
      <c r="L98" s="113">
        <v>0</v>
      </c>
      <c r="M98" s="113">
        <v>0</v>
      </c>
      <c r="N98" s="113">
        <v>2</v>
      </c>
      <c r="O98" s="113">
        <v>1</v>
      </c>
      <c r="P98" s="113">
        <v>1.5</v>
      </c>
      <c r="Q98" s="113">
        <v>1</v>
      </c>
      <c r="R98" s="113">
        <v>1</v>
      </c>
      <c r="S98" s="113">
        <v>6</v>
      </c>
      <c r="T98" s="113">
        <v>2</v>
      </c>
      <c r="U98" s="113">
        <v>0</v>
      </c>
      <c r="V98" s="113">
        <v>4</v>
      </c>
      <c r="W98" s="113">
        <v>1</v>
      </c>
      <c r="X98" s="100">
        <f t="shared" si="1"/>
        <v>24.5</v>
      </c>
      <c r="Y98" s="112">
        <v>47</v>
      </c>
      <c r="Z98" s="101" t="s">
        <v>592</v>
      </c>
    </row>
    <row r="99" spans="1:26" ht="22.5">
      <c r="A99" s="110"/>
      <c r="B99" s="102">
        <v>90</v>
      </c>
      <c r="C99" s="95"/>
      <c r="D99" s="96" t="s">
        <v>404</v>
      </c>
      <c r="E99" s="96" t="s">
        <v>296</v>
      </c>
      <c r="F99" s="96" t="s">
        <v>94</v>
      </c>
      <c r="G99" s="97" t="s">
        <v>245</v>
      </c>
      <c r="H99" s="98" t="s">
        <v>72</v>
      </c>
      <c r="I99" s="97">
        <v>8</v>
      </c>
      <c r="J99" s="99">
        <v>6</v>
      </c>
      <c r="K99" s="99">
        <v>0</v>
      </c>
      <c r="L99" s="99">
        <v>1</v>
      </c>
      <c r="M99" s="99">
        <v>0</v>
      </c>
      <c r="N99" s="99">
        <v>2.5</v>
      </c>
      <c r="O99" s="99">
        <v>0.5</v>
      </c>
      <c r="P99" s="99">
        <v>0</v>
      </c>
      <c r="Q99" s="99">
        <v>1</v>
      </c>
      <c r="R99" s="99">
        <v>2</v>
      </c>
      <c r="S99" s="99">
        <v>0</v>
      </c>
      <c r="T99" s="99">
        <v>0</v>
      </c>
      <c r="U99" s="99">
        <v>2</v>
      </c>
      <c r="V99" s="99">
        <v>4</v>
      </c>
      <c r="W99" s="99">
        <v>5</v>
      </c>
      <c r="X99" s="100">
        <f t="shared" si="1"/>
        <v>24</v>
      </c>
      <c r="Y99" s="101">
        <v>48</v>
      </c>
      <c r="Z99" s="101" t="s">
        <v>592</v>
      </c>
    </row>
    <row r="100" spans="1:26" ht="56.25">
      <c r="A100" s="110"/>
      <c r="B100" s="95">
        <v>91</v>
      </c>
      <c r="C100" s="95"/>
      <c r="D100" s="96" t="s">
        <v>405</v>
      </c>
      <c r="E100" s="96" t="s">
        <v>90</v>
      </c>
      <c r="F100" s="96" t="s">
        <v>69</v>
      </c>
      <c r="G100" s="97" t="s">
        <v>245</v>
      </c>
      <c r="H100" s="98" t="s">
        <v>334</v>
      </c>
      <c r="I100" s="97">
        <v>8</v>
      </c>
      <c r="J100" s="99">
        <v>5</v>
      </c>
      <c r="K100" s="99">
        <v>0</v>
      </c>
      <c r="L100" s="99">
        <v>2</v>
      </c>
      <c r="M100" s="99">
        <v>0</v>
      </c>
      <c r="N100" s="99">
        <v>2</v>
      </c>
      <c r="O100" s="99">
        <v>1.5</v>
      </c>
      <c r="P100" s="99">
        <v>0</v>
      </c>
      <c r="Q100" s="99">
        <v>1</v>
      </c>
      <c r="R100" s="99">
        <v>0</v>
      </c>
      <c r="S100" s="99">
        <v>6</v>
      </c>
      <c r="T100" s="99">
        <v>0</v>
      </c>
      <c r="U100" s="99">
        <v>0</v>
      </c>
      <c r="V100" s="99">
        <v>4</v>
      </c>
      <c r="W100" s="99">
        <v>2</v>
      </c>
      <c r="X100" s="100">
        <f t="shared" si="1"/>
        <v>23.5</v>
      </c>
      <c r="Y100" s="101">
        <v>49</v>
      </c>
      <c r="Z100" s="101" t="s">
        <v>592</v>
      </c>
    </row>
    <row r="101" spans="1:26" ht="33.75">
      <c r="A101" s="110"/>
      <c r="B101" s="95">
        <v>92</v>
      </c>
      <c r="C101" s="102"/>
      <c r="D101" s="112" t="s">
        <v>406</v>
      </c>
      <c r="E101" s="112" t="s">
        <v>252</v>
      </c>
      <c r="F101" s="112" t="s">
        <v>61</v>
      </c>
      <c r="G101" s="95" t="s">
        <v>245</v>
      </c>
      <c r="H101" s="112" t="s">
        <v>192</v>
      </c>
      <c r="I101" s="97">
        <v>8</v>
      </c>
      <c r="J101" s="113">
        <v>4</v>
      </c>
      <c r="K101" s="113">
        <v>0</v>
      </c>
      <c r="L101" s="113">
        <v>1</v>
      </c>
      <c r="M101" s="113">
        <v>0</v>
      </c>
      <c r="N101" s="113">
        <v>1.5</v>
      </c>
      <c r="O101" s="113">
        <v>0</v>
      </c>
      <c r="P101" s="113">
        <v>1</v>
      </c>
      <c r="Q101" s="113">
        <v>1</v>
      </c>
      <c r="R101" s="113">
        <v>0</v>
      </c>
      <c r="S101" s="113">
        <v>6</v>
      </c>
      <c r="T101" s="113">
        <v>0</v>
      </c>
      <c r="U101" s="113">
        <v>2</v>
      </c>
      <c r="V101" s="113">
        <v>5</v>
      </c>
      <c r="W101" s="113">
        <v>2</v>
      </c>
      <c r="X101" s="100">
        <f t="shared" si="1"/>
        <v>23.5</v>
      </c>
      <c r="Y101" s="112">
        <v>49</v>
      </c>
      <c r="Z101" s="101" t="s">
        <v>592</v>
      </c>
    </row>
    <row r="102" spans="1:26" ht="22.5">
      <c r="A102" s="110"/>
      <c r="B102" s="95">
        <v>93</v>
      </c>
      <c r="C102" s="102"/>
      <c r="D102" s="112" t="s">
        <v>407</v>
      </c>
      <c r="E102" s="112" t="s">
        <v>373</v>
      </c>
      <c r="F102" s="112" t="s">
        <v>43</v>
      </c>
      <c r="G102" s="95" t="s">
        <v>245</v>
      </c>
      <c r="H102" s="112" t="s">
        <v>72</v>
      </c>
      <c r="I102" s="97">
        <v>8</v>
      </c>
      <c r="J102" s="113">
        <v>5</v>
      </c>
      <c r="K102" s="113">
        <v>0</v>
      </c>
      <c r="L102" s="113">
        <v>1</v>
      </c>
      <c r="M102" s="113">
        <v>0</v>
      </c>
      <c r="N102" s="113">
        <v>1.5</v>
      </c>
      <c r="O102" s="113">
        <v>0.5</v>
      </c>
      <c r="P102" s="113">
        <v>0.5</v>
      </c>
      <c r="Q102" s="113">
        <v>1</v>
      </c>
      <c r="R102" s="113">
        <v>1.5</v>
      </c>
      <c r="S102" s="113">
        <v>6</v>
      </c>
      <c r="T102" s="113">
        <v>0</v>
      </c>
      <c r="U102" s="113">
        <v>0</v>
      </c>
      <c r="V102" s="113">
        <v>4</v>
      </c>
      <c r="W102" s="113">
        <v>2</v>
      </c>
      <c r="X102" s="100">
        <f t="shared" si="1"/>
        <v>23</v>
      </c>
      <c r="Y102" s="112">
        <v>50</v>
      </c>
      <c r="Z102" s="101" t="s">
        <v>592</v>
      </c>
    </row>
    <row r="103" spans="1:26" ht="101.25">
      <c r="A103" s="110"/>
      <c r="B103" s="102">
        <v>94</v>
      </c>
      <c r="C103" s="95"/>
      <c r="D103" s="96" t="s">
        <v>408</v>
      </c>
      <c r="E103" s="96" t="s">
        <v>132</v>
      </c>
      <c r="F103" s="96" t="s">
        <v>28</v>
      </c>
      <c r="G103" s="97" t="s">
        <v>245</v>
      </c>
      <c r="H103" s="98" t="s">
        <v>409</v>
      </c>
      <c r="I103" s="97">
        <v>8</v>
      </c>
      <c r="J103" s="99">
        <v>5</v>
      </c>
      <c r="K103" s="99">
        <v>0</v>
      </c>
      <c r="L103" s="99">
        <v>1</v>
      </c>
      <c r="M103" s="99">
        <v>0</v>
      </c>
      <c r="N103" s="99">
        <v>2</v>
      </c>
      <c r="O103" s="99">
        <v>1</v>
      </c>
      <c r="P103" s="99">
        <v>1</v>
      </c>
      <c r="Q103" s="99">
        <v>1</v>
      </c>
      <c r="R103" s="99">
        <v>1.5</v>
      </c>
      <c r="S103" s="99">
        <v>8</v>
      </c>
      <c r="T103" s="99">
        <v>0</v>
      </c>
      <c r="U103" s="99">
        <v>0</v>
      </c>
      <c r="V103" s="99">
        <v>1</v>
      </c>
      <c r="W103" s="99">
        <v>1</v>
      </c>
      <c r="X103" s="100">
        <f t="shared" si="1"/>
        <v>22.5</v>
      </c>
      <c r="Y103" s="101">
        <v>51</v>
      </c>
      <c r="Z103" s="101" t="s">
        <v>592</v>
      </c>
    </row>
    <row r="104" spans="1:26" ht="56.25">
      <c r="A104" s="110"/>
      <c r="B104" s="95">
        <v>95</v>
      </c>
      <c r="C104" s="95"/>
      <c r="D104" s="112" t="s">
        <v>410</v>
      </c>
      <c r="E104" s="112" t="s">
        <v>381</v>
      </c>
      <c r="F104" s="112" t="s">
        <v>411</v>
      </c>
      <c r="G104" s="95" t="s">
        <v>245</v>
      </c>
      <c r="H104" s="112" t="s">
        <v>412</v>
      </c>
      <c r="I104" s="97">
        <v>8</v>
      </c>
      <c r="J104" s="113">
        <v>4</v>
      </c>
      <c r="K104" s="113">
        <v>0</v>
      </c>
      <c r="L104" s="113">
        <v>1</v>
      </c>
      <c r="M104" s="113">
        <v>1</v>
      </c>
      <c r="N104" s="113">
        <v>1</v>
      </c>
      <c r="O104" s="113">
        <v>1</v>
      </c>
      <c r="P104" s="113">
        <v>0</v>
      </c>
      <c r="Q104" s="113">
        <v>1</v>
      </c>
      <c r="R104" s="113">
        <v>2.5</v>
      </c>
      <c r="S104" s="113">
        <v>0</v>
      </c>
      <c r="T104" s="113">
        <v>0</v>
      </c>
      <c r="U104" s="113">
        <v>4</v>
      </c>
      <c r="V104" s="113">
        <v>4</v>
      </c>
      <c r="W104" s="113">
        <v>3</v>
      </c>
      <c r="X104" s="100">
        <f t="shared" si="1"/>
        <v>22.5</v>
      </c>
      <c r="Y104" s="112">
        <v>51</v>
      </c>
      <c r="Z104" s="101" t="s">
        <v>592</v>
      </c>
    </row>
    <row r="105" spans="1:26" ht="22.5">
      <c r="A105" s="110"/>
      <c r="B105" s="95">
        <v>96</v>
      </c>
      <c r="C105" s="102"/>
      <c r="D105" s="112" t="s">
        <v>413</v>
      </c>
      <c r="E105" s="112" t="s">
        <v>414</v>
      </c>
      <c r="F105" s="112" t="s">
        <v>67</v>
      </c>
      <c r="G105" s="95" t="s">
        <v>245</v>
      </c>
      <c r="H105" s="112" t="s">
        <v>76</v>
      </c>
      <c r="I105" s="97">
        <v>8</v>
      </c>
      <c r="J105" s="113">
        <v>5</v>
      </c>
      <c r="K105" s="113">
        <v>2</v>
      </c>
      <c r="L105" s="113">
        <v>2</v>
      </c>
      <c r="M105" s="113">
        <v>1</v>
      </c>
      <c r="N105" s="113">
        <v>1.5</v>
      </c>
      <c r="O105" s="113">
        <v>1</v>
      </c>
      <c r="P105" s="113">
        <v>0</v>
      </c>
      <c r="Q105" s="113">
        <v>1</v>
      </c>
      <c r="R105" s="113">
        <v>1</v>
      </c>
      <c r="S105" s="113">
        <v>0</v>
      </c>
      <c r="T105" s="113">
        <v>0</v>
      </c>
      <c r="U105" s="113">
        <v>0</v>
      </c>
      <c r="V105" s="113">
        <v>4</v>
      </c>
      <c r="W105" s="113">
        <v>1</v>
      </c>
      <c r="X105" s="100">
        <f t="shared" si="1"/>
        <v>19.5</v>
      </c>
      <c r="Y105" s="112">
        <v>52</v>
      </c>
      <c r="Z105" s="101" t="s">
        <v>592</v>
      </c>
    </row>
    <row r="106" spans="1:26" ht="33.75">
      <c r="A106" s="110"/>
      <c r="B106" s="95">
        <v>97</v>
      </c>
      <c r="C106" s="102"/>
      <c r="D106" s="112" t="s">
        <v>415</v>
      </c>
      <c r="E106" s="112" t="s">
        <v>38</v>
      </c>
      <c r="F106" s="112" t="s">
        <v>69</v>
      </c>
      <c r="G106" s="95" t="s">
        <v>245</v>
      </c>
      <c r="H106" s="112" t="s">
        <v>192</v>
      </c>
      <c r="I106" s="97">
        <v>8</v>
      </c>
      <c r="J106" s="113">
        <v>4</v>
      </c>
      <c r="K106" s="113">
        <v>1</v>
      </c>
      <c r="L106" s="113">
        <v>1</v>
      </c>
      <c r="M106" s="113">
        <v>1</v>
      </c>
      <c r="N106" s="113">
        <v>1</v>
      </c>
      <c r="O106" s="113">
        <v>1.5</v>
      </c>
      <c r="P106" s="113">
        <v>1</v>
      </c>
      <c r="Q106" s="113">
        <v>1</v>
      </c>
      <c r="R106" s="113">
        <v>0.5</v>
      </c>
      <c r="S106" s="113">
        <v>0</v>
      </c>
      <c r="T106" s="113">
        <v>0</v>
      </c>
      <c r="U106" s="113">
        <v>0</v>
      </c>
      <c r="V106" s="113">
        <v>4</v>
      </c>
      <c r="W106" s="113">
        <v>3</v>
      </c>
      <c r="X106" s="100">
        <f>SUM(J106:W106)</f>
        <v>19</v>
      </c>
      <c r="Y106" s="112">
        <v>53</v>
      </c>
      <c r="Z106" s="101" t="s">
        <v>592</v>
      </c>
    </row>
    <row r="107" spans="1:26" ht="22.5">
      <c r="A107" s="110"/>
      <c r="B107" s="102">
        <v>98</v>
      </c>
      <c r="C107" s="95"/>
      <c r="D107" s="96" t="s">
        <v>416</v>
      </c>
      <c r="E107" s="96" t="s">
        <v>373</v>
      </c>
      <c r="F107" s="96" t="s">
        <v>26</v>
      </c>
      <c r="G107" s="97" t="s">
        <v>245</v>
      </c>
      <c r="H107" s="98" t="s">
        <v>78</v>
      </c>
      <c r="I107" s="97">
        <v>8</v>
      </c>
      <c r="J107" s="99">
        <v>3</v>
      </c>
      <c r="K107" s="99">
        <v>0</v>
      </c>
      <c r="L107" s="99">
        <v>1</v>
      </c>
      <c r="M107" s="99">
        <v>0</v>
      </c>
      <c r="N107" s="99">
        <v>2</v>
      </c>
      <c r="O107" s="99">
        <v>0</v>
      </c>
      <c r="P107" s="99">
        <v>2</v>
      </c>
      <c r="Q107" s="99">
        <v>0</v>
      </c>
      <c r="R107" s="99">
        <v>1</v>
      </c>
      <c r="S107" s="99">
        <v>0</v>
      </c>
      <c r="T107" s="99">
        <v>0</v>
      </c>
      <c r="U107" s="99">
        <v>2</v>
      </c>
      <c r="V107" s="99">
        <v>0</v>
      </c>
      <c r="W107" s="99">
        <v>1</v>
      </c>
      <c r="X107" s="100">
        <f>SUM(J107:W107)</f>
        <v>12</v>
      </c>
      <c r="Y107" s="101">
        <v>54</v>
      </c>
      <c r="Z107" s="101" t="s">
        <v>592</v>
      </c>
    </row>
    <row r="108" spans="2:26" ht="12.75">
      <c r="B108" s="115"/>
      <c r="C108" s="115"/>
      <c r="D108" s="116"/>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row>
    <row r="109" spans="2:26" ht="12.75">
      <c r="B109" s="115"/>
      <c r="C109" s="115"/>
      <c r="D109" s="116"/>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row>
    <row r="110" spans="2:26" ht="12.75">
      <c r="B110" s="115"/>
      <c r="C110" s="115" t="s">
        <v>417</v>
      </c>
      <c r="D110" s="115"/>
      <c r="E110" s="115"/>
      <c r="F110" s="115" t="s">
        <v>418</v>
      </c>
      <c r="G110" s="115"/>
      <c r="H110" s="115"/>
      <c r="I110" s="115"/>
      <c r="J110" s="115"/>
      <c r="K110" s="115"/>
      <c r="L110" s="115"/>
      <c r="M110" s="115"/>
      <c r="N110" s="115"/>
      <c r="O110" s="115"/>
      <c r="P110" s="115"/>
      <c r="Q110" s="115"/>
      <c r="R110" s="115"/>
      <c r="S110" s="115"/>
      <c r="T110" s="115"/>
      <c r="U110" s="115"/>
      <c r="V110" s="115"/>
      <c r="W110" s="115"/>
      <c r="X110" s="115"/>
      <c r="Y110" s="115"/>
      <c r="Z110" s="115"/>
    </row>
    <row r="111" spans="2:26" ht="12.75">
      <c r="B111" s="115"/>
      <c r="C111" s="115" t="s">
        <v>419</v>
      </c>
      <c r="D111" s="115"/>
      <c r="E111" s="115"/>
      <c r="F111" s="115" t="s">
        <v>420</v>
      </c>
      <c r="G111" s="115"/>
      <c r="H111" s="115"/>
      <c r="I111" s="115"/>
      <c r="J111" s="115"/>
      <c r="K111" s="115"/>
      <c r="L111" s="115"/>
      <c r="M111" s="115"/>
      <c r="N111" s="115"/>
      <c r="O111" s="115"/>
      <c r="P111" s="115"/>
      <c r="Q111" s="115"/>
      <c r="R111" s="115"/>
      <c r="S111" s="115"/>
      <c r="T111" s="115"/>
      <c r="U111" s="115"/>
      <c r="V111" s="115"/>
      <c r="W111" s="115"/>
      <c r="X111" s="115"/>
      <c r="Y111" s="115"/>
      <c r="Z111" s="115"/>
    </row>
    <row r="112" spans="2:26" ht="12.75">
      <c r="B112" s="115"/>
      <c r="C112" s="115" t="s">
        <v>421</v>
      </c>
      <c r="D112" s="115"/>
      <c r="E112" s="115"/>
      <c r="F112" s="115" t="s">
        <v>422</v>
      </c>
      <c r="G112" s="115"/>
      <c r="H112" s="115"/>
      <c r="I112" s="115"/>
      <c r="J112" s="115"/>
      <c r="K112" s="115"/>
      <c r="L112" s="115"/>
      <c r="M112" s="115"/>
      <c r="N112" s="115"/>
      <c r="O112" s="115"/>
      <c r="P112" s="115"/>
      <c r="Q112" s="115"/>
      <c r="R112" s="115"/>
      <c r="S112" s="115"/>
      <c r="T112" s="115"/>
      <c r="U112" s="115"/>
      <c r="V112" s="115"/>
      <c r="W112" s="115"/>
      <c r="X112" s="115"/>
      <c r="Y112" s="115"/>
      <c r="Z112" s="115"/>
    </row>
    <row r="113" spans="2:26" ht="12.75">
      <c r="B113" s="115"/>
      <c r="C113" s="115"/>
      <c r="D113" s="115"/>
      <c r="E113" s="115"/>
      <c r="F113" s="115" t="s">
        <v>423</v>
      </c>
      <c r="G113" s="115"/>
      <c r="H113" s="115"/>
      <c r="I113" s="115"/>
      <c r="J113" s="115"/>
      <c r="K113" s="115"/>
      <c r="L113" s="115"/>
      <c r="M113" s="115"/>
      <c r="N113" s="115"/>
      <c r="O113" s="115"/>
      <c r="P113" s="115"/>
      <c r="Q113" s="115"/>
      <c r="R113" s="115"/>
      <c r="S113" s="115"/>
      <c r="T113" s="115"/>
      <c r="U113" s="115"/>
      <c r="V113" s="115"/>
      <c r="W113" s="115"/>
      <c r="X113" s="115"/>
      <c r="Y113" s="115"/>
      <c r="Z113" s="115"/>
    </row>
    <row r="114" spans="2:26" ht="12.75">
      <c r="B114" s="115"/>
      <c r="C114" s="115"/>
      <c r="D114" s="115"/>
      <c r="E114" s="115"/>
      <c r="F114" s="115" t="s">
        <v>424</v>
      </c>
      <c r="G114" s="115"/>
      <c r="H114" s="115"/>
      <c r="I114" s="115"/>
      <c r="J114" s="115"/>
      <c r="K114" s="115"/>
      <c r="L114" s="115"/>
      <c r="M114" s="115"/>
      <c r="N114" s="115"/>
      <c r="O114" s="115"/>
      <c r="P114" s="115"/>
      <c r="Q114" s="115"/>
      <c r="R114" s="115"/>
      <c r="S114" s="115"/>
      <c r="T114" s="115"/>
      <c r="U114" s="115"/>
      <c r="V114" s="115"/>
      <c r="W114" s="115"/>
      <c r="X114" s="115"/>
      <c r="Y114" s="115"/>
      <c r="Z114" s="115"/>
    </row>
    <row r="115" spans="2:26" ht="12.75">
      <c r="B115" s="115"/>
      <c r="C115" s="115"/>
      <c r="D115" s="115"/>
      <c r="E115" s="115"/>
      <c r="F115" s="115" t="s">
        <v>425</v>
      </c>
      <c r="G115" s="115"/>
      <c r="H115" s="115"/>
      <c r="I115" s="115"/>
      <c r="J115" s="115"/>
      <c r="K115" s="115"/>
      <c r="L115" s="115"/>
      <c r="M115" s="115"/>
      <c r="N115" s="115"/>
      <c r="O115" s="115"/>
      <c r="P115" s="115"/>
      <c r="Q115" s="115"/>
      <c r="R115" s="115"/>
      <c r="S115" s="115"/>
      <c r="T115" s="115"/>
      <c r="U115" s="115"/>
      <c r="V115" s="115"/>
      <c r="W115" s="115"/>
      <c r="X115" s="115"/>
      <c r="Y115" s="115"/>
      <c r="Z115" s="115"/>
    </row>
    <row r="116" spans="2:26" ht="12.75">
      <c r="B116" s="115"/>
      <c r="C116" s="115"/>
      <c r="D116" s="115"/>
      <c r="E116" s="115"/>
      <c r="F116" s="115" t="s">
        <v>426</v>
      </c>
      <c r="G116" s="115"/>
      <c r="H116" s="115"/>
      <c r="I116" s="115"/>
      <c r="J116" s="115"/>
      <c r="K116" s="115"/>
      <c r="L116" s="115"/>
      <c r="M116" s="115"/>
      <c r="N116" s="115"/>
      <c r="O116" s="115"/>
      <c r="P116" s="115"/>
      <c r="Q116" s="115"/>
      <c r="R116" s="115"/>
      <c r="S116" s="115"/>
      <c r="T116" s="115"/>
      <c r="U116" s="115"/>
      <c r="V116" s="115"/>
      <c r="W116" s="115"/>
      <c r="X116" s="115"/>
      <c r="Y116" s="115"/>
      <c r="Z116" s="115"/>
    </row>
    <row r="117" spans="2:26" ht="12.75">
      <c r="B117" s="115"/>
      <c r="C117" s="115"/>
      <c r="D117" s="115"/>
      <c r="E117" s="115"/>
      <c r="F117" s="115" t="s">
        <v>427</v>
      </c>
      <c r="G117" s="115"/>
      <c r="H117" s="115"/>
      <c r="I117" s="115"/>
      <c r="J117" s="115"/>
      <c r="K117" s="115"/>
      <c r="L117" s="115"/>
      <c r="M117" s="115"/>
      <c r="N117" s="115"/>
      <c r="O117" s="115"/>
      <c r="P117" s="115"/>
      <c r="Q117" s="115"/>
      <c r="R117" s="115"/>
      <c r="S117" s="115"/>
      <c r="T117" s="115"/>
      <c r="U117" s="115"/>
      <c r="V117" s="115"/>
      <c r="W117" s="115"/>
      <c r="X117" s="115"/>
      <c r="Y117" s="115"/>
      <c r="Z117" s="115"/>
    </row>
    <row r="118" spans="2:26" ht="12.75">
      <c r="B118" s="115"/>
      <c r="C118" s="115"/>
      <c r="D118" s="115"/>
      <c r="E118" s="115"/>
      <c r="F118" s="115" t="s">
        <v>428</v>
      </c>
      <c r="G118" s="115"/>
      <c r="H118" s="115"/>
      <c r="I118" s="115"/>
      <c r="J118" s="115"/>
      <c r="K118" s="115"/>
      <c r="L118" s="115"/>
      <c r="M118" s="115"/>
      <c r="N118" s="115"/>
      <c r="O118" s="115"/>
      <c r="P118" s="115"/>
      <c r="Q118" s="115"/>
      <c r="R118" s="115"/>
      <c r="S118" s="115"/>
      <c r="T118" s="115"/>
      <c r="U118" s="115"/>
      <c r="V118" s="115"/>
      <c r="W118" s="115"/>
      <c r="X118" s="115"/>
      <c r="Y118" s="115"/>
      <c r="Z118" s="115"/>
    </row>
    <row r="119" spans="2:26" ht="12.75">
      <c r="B119" s="115"/>
      <c r="C119" s="115"/>
      <c r="D119" s="115"/>
      <c r="E119" s="115"/>
      <c r="F119" s="115" t="s">
        <v>429</v>
      </c>
      <c r="G119" s="115"/>
      <c r="H119" s="115"/>
      <c r="I119" s="115"/>
      <c r="J119" s="115"/>
      <c r="K119" s="115"/>
      <c r="L119" s="115"/>
      <c r="M119" s="115"/>
      <c r="N119" s="115"/>
      <c r="O119" s="115"/>
      <c r="P119" s="115"/>
      <c r="Q119" s="115"/>
      <c r="R119" s="115"/>
      <c r="S119" s="115"/>
      <c r="T119" s="115"/>
      <c r="U119" s="115"/>
      <c r="V119" s="115"/>
      <c r="W119" s="115"/>
      <c r="X119" s="115"/>
      <c r="Y119" s="115"/>
      <c r="Z119" s="115"/>
    </row>
  </sheetData>
  <sheetProtection/>
  <mergeCells count="6">
    <mergeCell ref="A1:Z1"/>
    <mergeCell ref="A2:Z2"/>
    <mergeCell ref="B3:E3"/>
    <mergeCell ref="B4:F4"/>
    <mergeCell ref="G6:Z6"/>
    <mergeCell ref="G7:Z7"/>
  </mergeCells>
  <dataValidations count="1">
    <dataValidation allowBlank="1" showInputMessage="1" showErrorMessage="1" sqref="H9 D9:F9 B11 B15 B19 B23 B27 B31 B35 B39 B43 B47 B51 B55 B59 B63 B67 B71 B75 B79 B83 B87 B91 B95 B99 B103 B107"/>
  </dataValidations>
  <printOptions/>
  <pageMargins left="0.3937007874015748" right="0.19" top="0.3937007874015748" bottom="0.3937007874015748"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B134"/>
  <sheetViews>
    <sheetView zoomScalePageLayoutView="0" workbookViewId="0" topLeftCell="A103">
      <selection activeCell="AC112" sqref="AC112"/>
    </sheetView>
  </sheetViews>
  <sheetFormatPr defaultColWidth="9.00390625" defaultRowHeight="12.75"/>
  <cols>
    <col min="1" max="1" width="3.625" style="166" customWidth="1"/>
    <col min="2" max="2" width="3.625" style="167" customWidth="1"/>
    <col min="3" max="3" width="6.875" style="118" customWidth="1"/>
    <col min="4" max="4" width="11.625" style="118" customWidth="1"/>
    <col min="5" max="5" width="11.25390625" style="118" customWidth="1"/>
    <col min="6" max="6" width="13.125" style="118" customWidth="1"/>
    <col min="7" max="7" width="4.875" style="118" customWidth="1"/>
    <col min="8" max="8" width="14.625" style="168" customWidth="1"/>
    <col min="9" max="9" width="3.25390625" style="167" customWidth="1"/>
    <col min="10" max="10" width="3.25390625" style="169" customWidth="1"/>
    <col min="11" max="11" width="4.125" style="170" customWidth="1"/>
    <col min="12" max="12" width="3.625" style="169" customWidth="1"/>
    <col min="13" max="13" width="3.125" style="169" customWidth="1"/>
    <col min="14" max="14" width="2.875" style="169" customWidth="1"/>
    <col min="15" max="15" width="3.125" style="169" customWidth="1"/>
    <col min="16" max="16" width="3.75390625" style="169" customWidth="1"/>
    <col min="17" max="17" width="3.75390625" style="170" customWidth="1"/>
    <col min="18" max="18" width="3.125" style="169" customWidth="1"/>
    <col min="19" max="19" width="2.875" style="169" customWidth="1"/>
    <col min="20" max="20" width="3.00390625" style="169" customWidth="1"/>
    <col min="21" max="21" width="3.25390625" style="169" customWidth="1"/>
    <col min="22" max="22" width="4.00390625" style="170" customWidth="1"/>
    <col min="23" max="23" width="3.375" style="169" customWidth="1"/>
    <col min="24" max="24" width="4.125" style="170" customWidth="1"/>
    <col min="25" max="25" width="4.75390625" style="167" customWidth="1"/>
    <col min="26" max="26" width="7.125" style="171" customWidth="1"/>
    <col min="27" max="27" width="16.25390625" style="118" customWidth="1"/>
    <col min="28" max="16384" width="9.125" style="118" customWidth="1"/>
  </cols>
  <sheetData>
    <row r="1" spans="1:28" ht="15.75">
      <c r="A1" s="240" t="s">
        <v>7</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117"/>
    </row>
    <row r="2" spans="1:28" ht="16.5" customHeight="1">
      <c r="A2" s="241" t="s">
        <v>430</v>
      </c>
      <c r="B2" s="241"/>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row>
    <row r="3" spans="1:28" ht="16.5" customHeight="1">
      <c r="A3" s="119"/>
      <c r="B3" s="235" t="s">
        <v>237</v>
      </c>
      <c r="C3" s="235"/>
      <c r="D3" s="235"/>
      <c r="E3" s="235"/>
      <c r="F3" s="235"/>
      <c r="G3" s="235" t="s">
        <v>87</v>
      </c>
      <c r="H3" s="235"/>
      <c r="I3" s="120"/>
      <c r="J3" s="120"/>
      <c r="K3" s="121"/>
      <c r="L3" s="120"/>
      <c r="M3" s="120"/>
      <c r="N3" s="120"/>
      <c r="O3" s="120"/>
      <c r="P3" s="120"/>
      <c r="Q3" s="121"/>
      <c r="R3" s="120"/>
      <c r="S3" s="120"/>
      <c r="T3" s="120"/>
      <c r="U3" s="120"/>
      <c r="V3" s="121"/>
      <c r="W3" s="120"/>
      <c r="X3" s="121"/>
      <c r="Y3" s="120"/>
      <c r="Z3" s="119"/>
      <c r="AA3" s="119"/>
      <c r="AB3" s="122"/>
    </row>
    <row r="4" spans="1:28" ht="16.5" customHeight="1">
      <c r="A4" s="119"/>
      <c r="B4" s="235" t="s">
        <v>238</v>
      </c>
      <c r="C4" s="235"/>
      <c r="D4" s="235"/>
      <c r="E4" s="235"/>
      <c r="F4" s="235"/>
      <c r="G4" s="235" t="s">
        <v>431</v>
      </c>
      <c r="H4" s="235"/>
      <c r="I4" s="235"/>
      <c r="J4" s="235"/>
      <c r="K4" s="235"/>
      <c r="L4" s="235"/>
      <c r="M4" s="235"/>
      <c r="N4" s="235"/>
      <c r="O4" s="235"/>
      <c r="P4" s="235"/>
      <c r="Q4" s="235"/>
      <c r="R4" s="235"/>
      <c r="S4" s="235"/>
      <c r="T4" s="235"/>
      <c r="U4" s="235"/>
      <c r="V4" s="235"/>
      <c r="W4" s="235"/>
      <c r="X4" s="235"/>
      <c r="Y4" s="235"/>
      <c r="Z4" s="119"/>
      <c r="AA4" s="119"/>
      <c r="AB4" s="122"/>
    </row>
    <row r="5" spans="1:28" ht="16.5" customHeight="1">
      <c r="A5" s="119"/>
      <c r="B5" s="235" t="s">
        <v>11</v>
      </c>
      <c r="C5" s="235"/>
      <c r="D5" s="235"/>
      <c r="E5" s="235"/>
      <c r="F5" s="235"/>
      <c r="G5" s="235" t="s">
        <v>432</v>
      </c>
      <c r="H5" s="235"/>
      <c r="I5" s="120"/>
      <c r="J5" s="120"/>
      <c r="K5" s="121"/>
      <c r="L5" s="120"/>
      <c r="M5" s="120"/>
      <c r="N5" s="120"/>
      <c r="O5" s="120"/>
      <c r="P5" s="120"/>
      <c r="Q5" s="121"/>
      <c r="R5" s="120"/>
      <c r="S5" s="120"/>
      <c r="T5" s="120"/>
      <c r="U5" s="120"/>
      <c r="V5" s="121"/>
      <c r="W5" s="120"/>
      <c r="X5" s="121"/>
      <c r="Y5" s="120"/>
      <c r="Z5" s="119"/>
      <c r="AA5" s="119"/>
      <c r="AB5" s="122"/>
    </row>
    <row r="6" spans="1:28" ht="16.5" customHeight="1">
      <c r="A6" s="119"/>
      <c r="B6" s="236" t="s">
        <v>12</v>
      </c>
      <c r="C6" s="236"/>
      <c r="D6" s="236"/>
      <c r="E6" s="236"/>
      <c r="F6" s="236"/>
      <c r="G6" s="119">
        <v>9</v>
      </c>
      <c r="H6" s="119"/>
      <c r="I6" s="120"/>
      <c r="J6" s="120"/>
      <c r="K6" s="121"/>
      <c r="L6" s="120"/>
      <c r="M6" s="120"/>
      <c r="N6" s="120"/>
      <c r="O6" s="120"/>
      <c r="P6" s="120"/>
      <c r="Q6" s="121"/>
      <c r="R6" s="120"/>
      <c r="S6" s="120"/>
      <c r="T6" s="120"/>
      <c r="U6" s="120"/>
      <c r="V6" s="121"/>
      <c r="W6" s="120"/>
      <c r="X6" s="121"/>
      <c r="Y6" s="120"/>
      <c r="Z6" s="119"/>
      <c r="AA6" s="119"/>
      <c r="AB6" s="122"/>
    </row>
    <row r="7" spans="1:28" ht="17.25" customHeight="1">
      <c r="A7" s="123"/>
      <c r="B7" s="235" t="s">
        <v>13</v>
      </c>
      <c r="C7" s="235"/>
      <c r="D7" s="235"/>
      <c r="E7" s="235"/>
      <c r="F7" s="235"/>
      <c r="G7" s="237">
        <v>44530</v>
      </c>
      <c r="H7" s="237"/>
      <c r="I7" s="124"/>
      <c r="J7" s="124"/>
      <c r="K7" s="125"/>
      <c r="L7" s="124"/>
      <c r="M7" s="124"/>
      <c r="N7" s="124"/>
      <c r="O7" s="124"/>
      <c r="P7" s="124"/>
      <c r="Q7" s="125"/>
      <c r="R7" s="124"/>
      <c r="S7" s="124"/>
      <c r="T7" s="124"/>
      <c r="U7" s="124"/>
      <c r="V7" s="125"/>
      <c r="W7" s="124"/>
      <c r="X7" s="125"/>
      <c r="Y7" s="124"/>
      <c r="Z7" s="126"/>
      <c r="AA7" s="127"/>
      <c r="AB7" s="122"/>
    </row>
    <row r="8" spans="1:28" s="131" customFormat="1" ht="17.25" customHeight="1">
      <c r="A8" s="123"/>
      <c r="B8" s="238" t="s">
        <v>6</v>
      </c>
      <c r="C8" s="238"/>
      <c r="D8" s="238"/>
      <c r="E8" s="238"/>
      <c r="F8" s="238"/>
      <c r="G8" s="239">
        <v>100</v>
      </c>
      <c r="H8" s="239"/>
      <c r="I8" s="128"/>
      <c r="J8" s="128"/>
      <c r="K8" s="129"/>
      <c r="L8" s="128"/>
      <c r="M8" s="128"/>
      <c r="N8" s="128"/>
      <c r="O8" s="128"/>
      <c r="P8" s="128"/>
      <c r="Q8" s="129"/>
      <c r="R8" s="128"/>
      <c r="S8" s="128"/>
      <c r="T8" s="128"/>
      <c r="U8" s="128"/>
      <c r="V8" s="129"/>
      <c r="W8" s="128"/>
      <c r="X8" s="129"/>
      <c r="Y8" s="128"/>
      <c r="Z8" s="130"/>
      <c r="AA8" s="123"/>
      <c r="AB8" s="122"/>
    </row>
    <row r="9" spans="1:28" s="144" customFormat="1" ht="12.75" customHeight="1">
      <c r="A9" s="132"/>
      <c r="B9" s="133"/>
      <c r="C9" s="134"/>
      <c r="D9" s="135"/>
      <c r="E9" s="135"/>
      <c r="F9" s="135"/>
      <c r="G9" s="135"/>
      <c r="H9" s="135"/>
      <c r="I9" s="133"/>
      <c r="J9" s="136"/>
      <c r="K9" s="137" t="s">
        <v>433</v>
      </c>
      <c r="L9" s="138"/>
      <c r="M9" s="138"/>
      <c r="N9" s="138"/>
      <c r="O9" s="138"/>
      <c r="P9" s="138"/>
      <c r="Q9" s="139"/>
      <c r="R9" s="138"/>
      <c r="S9" s="138"/>
      <c r="T9" s="140"/>
      <c r="U9" s="140"/>
      <c r="V9" s="137"/>
      <c r="W9" s="140"/>
      <c r="X9" s="137"/>
      <c r="Y9" s="141"/>
      <c r="Z9" s="142"/>
      <c r="AA9" s="141"/>
      <c r="AB9" s="143"/>
    </row>
    <row r="10" spans="1:28" s="144" customFormat="1" ht="63">
      <c r="A10" s="132"/>
      <c r="B10" s="145" t="s">
        <v>0</v>
      </c>
      <c r="C10" s="146" t="s">
        <v>240</v>
      </c>
      <c r="D10" s="147" t="s">
        <v>1</v>
      </c>
      <c r="E10" s="147" t="s">
        <v>2</v>
      </c>
      <c r="F10" s="147" t="s">
        <v>3</v>
      </c>
      <c r="G10" s="147" t="s">
        <v>8</v>
      </c>
      <c r="H10" s="145" t="s">
        <v>14</v>
      </c>
      <c r="I10" s="145" t="s">
        <v>10</v>
      </c>
      <c r="J10" s="148">
        <v>1</v>
      </c>
      <c r="K10" s="149">
        <v>2</v>
      </c>
      <c r="L10" s="148">
        <v>3</v>
      </c>
      <c r="M10" s="150">
        <v>4</v>
      </c>
      <c r="N10" s="148">
        <v>5</v>
      </c>
      <c r="O10" s="150">
        <v>6</v>
      </c>
      <c r="P10" s="148">
        <v>7</v>
      </c>
      <c r="Q10" s="151">
        <v>8</v>
      </c>
      <c r="R10" s="148">
        <v>9</v>
      </c>
      <c r="S10" s="150">
        <v>10</v>
      </c>
      <c r="T10" s="150">
        <v>11</v>
      </c>
      <c r="U10" s="150">
        <v>12</v>
      </c>
      <c r="V10" s="149">
        <v>13</v>
      </c>
      <c r="W10" s="150">
        <v>14</v>
      </c>
      <c r="X10" s="149">
        <v>15</v>
      </c>
      <c r="Y10" s="152" t="s">
        <v>241</v>
      </c>
      <c r="Z10" s="147" t="s">
        <v>242</v>
      </c>
      <c r="AA10" s="153" t="s">
        <v>243</v>
      </c>
      <c r="AB10" s="143"/>
    </row>
    <row r="11" spans="1:28" s="158" customFormat="1" ht="29.25" customHeight="1">
      <c r="A11" s="132"/>
      <c r="B11" s="141">
        <v>1</v>
      </c>
      <c r="C11" s="141"/>
      <c r="D11" s="154" t="s">
        <v>434</v>
      </c>
      <c r="E11" s="154" t="s">
        <v>64</v>
      </c>
      <c r="F11" s="154" t="s">
        <v>367</v>
      </c>
      <c r="G11" s="141" t="s">
        <v>87</v>
      </c>
      <c r="H11" s="155" t="s">
        <v>270</v>
      </c>
      <c r="I11" s="141">
        <v>9</v>
      </c>
      <c r="J11" s="141">
        <v>7</v>
      </c>
      <c r="K11" s="156">
        <v>3</v>
      </c>
      <c r="L11" s="141">
        <v>0</v>
      </c>
      <c r="M11" s="141">
        <v>2</v>
      </c>
      <c r="N11" s="141">
        <v>5</v>
      </c>
      <c r="O11" s="141">
        <v>2</v>
      </c>
      <c r="P11" s="141">
        <v>3</v>
      </c>
      <c r="Q11" s="156">
        <v>4</v>
      </c>
      <c r="R11" s="141">
        <v>5</v>
      </c>
      <c r="S11" s="141">
        <v>8</v>
      </c>
      <c r="T11" s="141">
        <v>6</v>
      </c>
      <c r="U11" s="141">
        <v>1</v>
      </c>
      <c r="V11" s="156">
        <v>6</v>
      </c>
      <c r="W11" s="141">
        <v>5</v>
      </c>
      <c r="X11" s="156">
        <v>18</v>
      </c>
      <c r="Y11" s="140">
        <f aca="true" t="shared" si="0" ref="Y11:Y73">SUM(J11:X11)</f>
        <v>75</v>
      </c>
      <c r="Z11" s="142">
        <v>1</v>
      </c>
      <c r="AA11" s="141" t="s">
        <v>435</v>
      </c>
      <c r="AB11" s="157"/>
    </row>
    <row r="12" spans="1:28" s="158" customFormat="1" ht="26.25" customHeight="1">
      <c r="A12" s="132"/>
      <c r="B12" s="141">
        <v>2</v>
      </c>
      <c r="C12" s="141"/>
      <c r="D12" s="154" t="s">
        <v>436</v>
      </c>
      <c r="E12" s="154" t="s">
        <v>19</v>
      </c>
      <c r="F12" s="154" t="s">
        <v>43</v>
      </c>
      <c r="G12" s="141" t="s">
        <v>87</v>
      </c>
      <c r="H12" s="155" t="s">
        <v>86</v>
      </c>
      <c r="I12" s="141">
        <v>9</v>
      </c>
      <c r="J12" s="141">
        <v>6</v>
      </c>
      <c r="K12" s="156">
        <v>3</v>
      </c>
      <c r="L12" s="141">
        <v>0</v>
      </c>
      <c r="M12" s="141">
        <v>3</v>
      </c>
      <c r="N12" s="141">
        <v>5</v>
      </c>
      <c r="O12" s="141">
        <v>2</v>
      </c>
      <c r="P12" s="141">
        <v>4</v>
      </c>
      <c r="Q12" s="156">
        <v>4</v>
      </c>
      <c r="R12" s="141">
        <v>4</v>
      </c>
      <c r="S12" s="141">
        <v>2</v>
      </c>
      <c r="T12" s="141">
        <v>6</v>
      </c>
      <c r="U12" s="141">
        <v>1</v>
      </c>
      <c r="V12" s="156">
        <v>6</v>
      </c>
      <c r="W12" s="141">
        <v>7</v>
      </c>
      <c r="X12" s="156">
        <v>16</v>
      </c>
      <c r="Y12" s="140">
        <f t="shared" si="0"/>
        <v>69</v>
      </c>
      <c r="Z12" s="142">
        <v>2</v>
      </c>
      <c r="AA12" s="141" t="s">
        <v>250</v>
      </c>
      <c r="AB12" s="157"/>
    </row>
    <row r="13" spans="1:28" s="158" customFormat="1" ht="45">
      <c r="A13" s="132"/>
      <c r="B13" s="141">
        <v>3</v>
      </c>
      <c r="C13" s="141"/>
      <c r="D13" s="154" t="s">
        <v>437</v>
      </c>
      <c r="E13" s="154" t="s">
        <v>264</v>
      </c>
      <c r="F13" s="154" t="s">
        <v>438</v>
      </c>
      <c r="G13" s="141" t="s">
        <v>87</v>
      </c>
      <c r="H13" s="155" t="s">
        <v>83</v>
      </c>
      <c r="I13" s="141">
        <v>9</v>
      </c>
      <c r="J13" s="141">
        <v>7</v>
      </c>
      <c r="K13" s="156">
        <v>3</v>
      </c>
      <c r="L13" s="141">
        <v>1</v>
      </c>
      <c r="M13" s="141">
        <v>3</v>
      </c>
      <c r="N13" s="141">
        <v>5</v>
      </c>
      <c r="O13" s="141">
        <v>1</v>
      </c>
      <c r="P13" s="141">
        <v>5</v>
      </c>
      <c r="Q13" s="156">
        <v>4.5</v>
      </c>
      <c r="R13" s="141">
        <v>5</v>
      </c>
      <c r="S13" s="141">
        <v>7</v>
      </c>
      <c r="T13" s="141">
        <v>0</v>
      </c>
      <c r="U13" s="141">
        <v>1</v>
      </c>
      <c r="V13" s="156">
        <v>5</v>
      </c>
      <c r="W13" s="141">
        <v>10</v>
      </c>
      <c r="X13" s="156">
        <v>11.5</v>
      </c>
      <c r="Y13" s="140">
        <f t="shared" si="0"/>
        <v>69</v>
      </c>
      <c r="Z13" s="142">
        <v>2</v>
      </c>
      <c r="AA13" s="141" t="s">
        <v>250</v>
      </c>
      <c r="AB13" s="157"/>
    </row>
    <row r="14" spans="1:28" s="158" customFormat="1" ht="27.75" customHeight="1">
      <c r="A14" s="132"/>
      <c r="B14" s="141">
        <v>4</v>
      </c>
      <c r="C14" s="141"/>
      <c r="D14" s="154" t="s">
        <v>439</v>
      </c>
      <c r="E14" s="154" t="s">
        <v>35</v>
      </c>
      <c r="F14" s="154" t="s">
        <v>304</v>
      </c>
      <c r="G14" s="141" t="s">
        <v>87</v>
      </c>
      <c r="H14" s="155" t="s">
        <v>77</v>
      </c>
      <c r="I14" s="141">
        <v>9</v>
      </c>
      <c r="J14" s="159">
        <v>7</v>
      </c>
      <c r="K14" s="160">
        <v>3</v>
      </c>
      <c r="L14" s="159">
        <v>1</v>
      </c>
      <c r="M14" s="159">
        <v>3</v>
      </c>
      <c r="N14" s="159">
        <v>5</v>
      </c>
      <c r="O14" s="159">
        <v>1</v>
      </c>
      <c r="P14" s="159">
        <v>3</v>
      </c>
      <c r="Q14" s="160">
        <v>5</v>
      </c>
      <c r="R14" s="159">
        <v>5</v>
      </c>
      <c r="S14" s="159">
        <v>0</v>
      </c>
      <c r="T14" s="159">
        <v>0</v>
      </c>
      <c r="U14" s="159">
        <v>1</v>
      </c>
      <c r="V14" s="160">
        <v>6</v>
      </c>
      <c r="W14" s="159">
        <v>9</v>
      </c>
      <c r="X14" s="160">
        <v>19</v>
      </c>
      <c r="Y14" s="140">
        <f t="shared" si="0"/>
        <v>68</v>
      </c>
      <c r="Z14" s="142">
        <v>3</v>
      </c>
      <c r="AA14" s="141" t="s">
        <v>250</v>
      </c>
      <c r="AB14" s="157"/>
    </row>
    <row r="15" spans="1:28" s="158" customFormat="1" ht="33.75">
      <c r="A15" s="132"/>
      <c r="B15" s="141">
        <v>5</v>
      </c>
      <c r="C15" s="141"/>
      <c r="D15" s="154" t="s">
        <v>440</v>
      </c>
      <c r="E15" s="154" t="s">
        <v>441</v>
      </c>
      <c r="F15" s="154" t="s">
        <v>442</v>
      </c>
      <c r="G15" s="141" t="s">
        <v>87</v>
      </c>
      <c r="H15" s="155" t="s">
        <v>86</v>
      </c>
      <c r="I15" s="141">
        <v>9</v>
      </c>
      <c r="J15" s="141">
        <v>6</v>
      </c>
      <c r="K15" s="156">
        <v>1</v>
      </c>
      <c r="L15" s="141">
        <v>0</v>
      </c>
      <c r="M15" s="141">
        <v>2</v>
      </c>
      <c r="N15" s="141">
        <v>3</v>
      </c>
      <c r="O15" s="141">
        <v>0</v>
      </c>
      <c r="P15" s="141">
        <v>1</v>
      </c>
      <c r="Q15" s="156">
        <v>4.5</v>
      </c>
      <c r="R15" s="141">
        <v>1</v>
      </c>
      <c r="S15" s="141">
        <v>7</v>
      </c>
      <c r="T15" s="141">
        <v>2</v>
      </c>
      <c r="U15" s="141">
        <v>0</v>
      </c>
      <c r="V15" s="156">
        <v>6</v>
      </c>
      <c r="W15" s="141">
        <v>5</v>
      </c>
      <c r="X15" s="156">
        <v>29</v>
      </c>
      <c r="Y15" s="140">
        <f t="shared" si="0"/>
        <v>67.5</v>
      </c>
      <c r="Z15" s="142">
        <v>4</v>
      </c>
      <c r="AA15" s="141" t="s">
        <v>250</v>
      </c>
      <c r="AB15" s="157"/>
    </row>
    <row r="16" spans="1:28" s="158" customFormat="1" ht="33.75">
      <c r="A16" s="132"/>
      <c r="B16" s="141">
        <v>6</v>
      </c>
      <c r="C16" s="141"/>
      <c r="D16" s="154" t="s">
        <v>111</v>
      </c>
      <c r="E16" s="154" t="s">
        <v>312</v>
      </c>
      <c r="F16" s="154" t="s">
        <v>443</v>
      </c>
      <c r="G16" s="141" t="s">
        <v>87</v>
      </c>
      <c r="H16" s="155" t="s">
        <v>192</v>
      </c>
      <c r="I16" s="141">
        <v>9</v>
      </c>
      <c r="J16" s="141">
        <v>7</v>
      </c>
      <c r="K16" s="156">
        <v>1</v>
      </c>
      <c r="L16" s="141">
        <v>0</v>
      </c>
      <c r="M16" s="141">
        <v>2</v>
      </c>
      <c r="N16" s="141">
        <v>5</v>
      </c>
      <c r="O16" s="141">
        <v>1</v>
      </c>
      <c r="P16" s="141">
        <v>1</v>
      </c>
      <c r="Q16" s="156">
        <v>4</v>
      </c>
      <c r="R16" s="141">
        <v>5</v>
      </c>
      <c r="S16" s="141">
        <v>6</v>
      </c>
      <c r="T16" s="141">
        <v>1</v>
      </c>
      <c r="U16" s="141">
        <v>0</v>
      </c>
      <c r="V16" s="156">
        <v>7</v>
      </c>
      <c r="W16" s="141">
        <v>10</v>
      </c>
      <c r="X16" s="156">
        <v>15.5</v>
      </c>
      <c r="Y16" s="140">
        <f t="shared" si="0"/>
        <v>65.5</v>
      </c>
      <c r="Z16" s="142">
        <v>5</v>
      </c>
      <c r="AA16" s="141" t="s">
        <v>250</v>
      </c>
      <c r="AB16" s="157"/>
    </row>
    <row r="17" spans="1:28" s="158" customFormat="1" ht="33.75">
      <c r="A17" s="132"/>
      <c r="B17" s="141">
        <v>7</v>
      </c>
      <c r="C17" s="141"/>
      <c r="D17" s="154" t="s">
        <v>444</v>
      </c>
      <c r="E17" s="154" t="s">
        <v>445</v>
      </c>
      <c r="F17" s="154" t="s">
        <v>44</v>
      </c>
      <c r="G17" s="141" t="s">
        <v>87</v>
      </c>
      <c r="H17" s="155" t="s">
        <v>330</v>
      </c>
      <c r="I17" s="141">
        <v>9</v>
      </c>
      <c r="J17" s="159">
        <v>6</v>
      </c>
      <c r="K17" s="160">
        <v>3</v>
      </c>
      <c r="L17" s="159">
        <v>0</v>
      </c>
      <c r="M17" s="159">
        <v>2</v>
      </c>
      <c r="N17" s="159">
        <v>2</v>
      </c>
      <c r="O17" s="159">
        <v>0</v>
      </c>
      <c r="P17" s="159">
        <v>3</v>
      </c>
      <c r="Q17" s="160">
        <v>4</v>
      </c>
      <c r="R17" s="159">
        <v>2</v>
      </c>
      <c r="S17" s="159">
        <v>4</v>
      </c>
      <c r="T17" s="159">
        <v>0</v>
      </c>
      <c r="U17" s="159">
        <v>1</v>
      </c>
      <c r="V17" s="160">
        <v>6</v>
      </c>
      <c r="W17" s="159">
        <v>6</v>
      </c>
      <c r="X17" s="160">
        <v>26</v>
      </c>
      <c r="Y17" s="140">
        <f t="shared" si="0"/>
        <v>65</v>
      </c>
      <c r="Z17" s="142">
        <v>6</v>
      </c>
      <c r="AA17" s="141" t="s">
        <v>250</v>
      </c>
      <c r="AB17" s="157"/>
    </row>
    <row r="18" spans="1:28" s="158" customFormat="1" ht="33.75">
      <c r="A18" s="132"/>
      <c r="B18" s="141">
        <v>8</v>
      </c>
      <c r="C18" s="141"/>
      <c r="D18" s="154" t="s">
        <v>174</v>
      </c>
      <c r="E18" s="154" t="s">
        <v>446</v>
      </c>
      <c r="F18" s="154" t="s">
        <v>447</v>
      </c>
      <c r="G18" s="141" t="s">
        <v>87</v>
      </c>
      <c r="H18" s="155" t="s">
        <v>86</v>
      </c>
      <c r="I18" s="141">
        <v>9</v>
      </c>
      <c r="J18" s="141">
        <v>6</v>
      </c>
      <c r="K18" s="156">
        <v>2</v>
      </c>
      <c r="L18" s="141">
        <v>0</v>
      </c>
      <c r="M18" s="141">
        <v>3</v>
      </c>
      <c r="N18" s="141">
        <v>5</v>
      </c>
      <c r="O18" s="141">
        <v>2</v>
      </c>
      <c r="P18" s="141">
        <v>2</v>
      </c>
      <c r="Q18" s="156">
        <v>5</v>
      </c>
      <c r="R18" s="141">
        <v>5</v>
      </c>
      <c r="S18" s="141">
        <v>6</v>
      </c>
      <c r="T18" s="141">
        <v>3</v>
      </c>
      <c r="U18" s="141">
        <v>1</v>
      </c>
      <c r="V18" s="156">
        <v>6</v>
      </c>
      <c r="W18" s="141">
        <v>8</v>
      </c>
      <c r="X18" s="156">
        <v>10.5</v>
      </c>
      <c r="Y18" s="140">
        <f t="shared" si="0"/>
        <v>64.5</v>
      </c>
      <c r="Z18" s="142">
        <v>7</v>
      </c>
      <c r="AA18" s="141" t="s">
        <v>250</v>
      </c>
      <c r="AB18" s="157"/>
    </row>
    <row r="19" spans="1:28" s="158" customFormat="1" ht="44.25" customHeight="1">
      <c r="A19" s="132"/>
      <c r="B19" s="141">
        <v>9</v>
      </c>
      <c r="C19" s="141"/>
      <c r="D19" s="154" t="s">
        <v>448</v>
      </c>
      <c r="E19" s="154" t="s">
        <v>357</v>
      </c>
      <c r="F19" s="154" t="s">
        <v>26</v>
      </c>
      <c r="G19" s="141" t="s">
        <v>87</v>
      </c>
      <c r="H19" s="155" t="s">
        <v>449</v>
      </c>
      <c r="I19" s="141">
        <v>9</v>
      </c>
      <c r="J19" s="141">
        <v>7</v>
      </c>
      <c r="K19" s="156">
        <v>3</v>
      </c>
      <c r="L19" s="141">
        <v>1</v>
      </c>
      <c r="M19" s="141">
        <v>4</v>
      </c>
      <c r="N19" s="141">
        <v>5</v>
      </c>
      <c r="O19" s="141">
        <v>2</v>
      </c>
      <c r="P19" s="141">
        <v>5</v>
      </c>
      <c r="Q19" s="156">
        <v>5</v>
      </c>
      <c r="R19" s="141">
        <v>5</v>
      </c>
      <c r="S19" s="141">
        <v>0</v>
      </c>
      <c r="T19" s="141">
        <v>1</v>
      </c>
      <c r="U19" s="141">
        <v>1</v>
      </c>
      <c r="V19" s="156">
        <v>4</v>
      </c>
      <c r="W19" s="141">
        <v>9</v>
      </c>
      <c r="X19" s="156">
        <v>12.5</v>
      </c>
      <c r="Y19" s="140">
        <f t="shared" si="0"/>
        <v>64.5</v>
      </c>
      <c r="Z19" s="142">
        <v>7</v>
      </c>
      <c r="AA19" s="141" t="s">
        <v>250</v>
      </c>
      <c r="AB19" s="157"/>
    </row>
    <row r="20" spans="1:28" s="158" customFormat="1" ht="33.75">
      <c r="A20" s="132"/>
      <c r="B20" s="141">
        <v>10</v>
      </c>
      <c r="C20" s="141"/>
      <c r="D20" s="161" t="s">
        <v>450</v>
      </c>
      <c r="E20" s="154" t="s">
        <v>70</v>
      </c>
      <c r="F20" s="154" t="s">
        <v>43</v>
      </c>
      <c r="G20" s="141" t="s">
        <v>87</v>
      </c>
      <c r="H20" s="155" t="s">
        <v>86</v>
      </c>
      <c r="I20" s="141">
        <v>9</v>
      </c>
      <c r="J20" s="141">
        <v>5</v>
      </c>
      <c r="K20" s="156">
        <v>3</v>
      </c>
      <c r="L20" s="141">
        <v>0</v>
      </c>
      <c r="M20" s="141">
        <v>3</v>
      </c>
      <c r="N20" s="141">
        <v>5</v>
      </c>
      <c r="O20" s="141">
        <v>1</v>
      </c>
      <c r="P20" s="141">
        <v>1</v>
      </c>
      <c r="Q20" s="156">
        <v>5</v>
      </c>
      <c r="R20" s="141">
        <v>5</v>
      </c>
      <c r="S20" s="141">
        <v>8</v>
      </c>
      <c r="T20" s="141">
        <v>0</v>
      </c>
      <c r="U20" s="141">
        <v>1</v>
      </c>
      <c r="V20" s="156">
        <v>6</v>
      </c>
      <c r="W20" s="141">
        <v>3</v>
      </c>
      <c r="X20" s="156">
        <v>17.5</v>
      </c>
      <c r="Y20" s="140">
        <f t="shared" si="0"/>
        <v>63.5</v>
      </c>
      <c r="Z20" s="142">
        <v>8</v>
      </c>
      <c r="AA20" s="141" t="s">
        <v>250</v>
      </c>
      <c r="AB20" s="157"/>
    </row>
    <row r="21" spans="1:28" s="158" customFormat="1" ht="33.75">
      <c r="A21" s="132"/>
      <c r="B21" s="141">
        <v>11</v>
      </c>
      <c r="C21" s="141"/>
      <c r="D21" s="154" t="s">
        <v>41</v>
      </c>
      <c r="E21" s="154" t="s">
        <v>451</v>
      </c>
      <c r="F21" s="154" t="s">
        <v>452</v>
      </c>
      <c r="G21" s="141" t="s">
        <v>87</v>
      </c>
      <c r="H21" s="155" t="s">
        <v>86</v>
      </c>
      <c r="I21" s="141">
        <v>9</v>
      </c>
      <c r="J21" s="141">
        <v>5</v>
      </c>
      <c r="K21" s="156">
        <v>2</v>
      </c>
      <c r="L21" s="141">
        <v>0</v>
      </c>
      <c r="M21" s="141">
        <v>1</v>
      </c>
      <c r="N21" s="141">
        <v>3</v>
      </c>
      <c r="O21" s="141">
        <v>1</v>
      </c>
      <c r="P21" s="141">
        <v>2</v>
      </c>
      <c r="Q21" s="156">
        <v>3.5</v>
      </c>
      <c r="R21" s="141">
        <v>2</v>
      </c>
      <c r="S21" s="141">
        <v>4</v>
      </c>
      <c r="T21" s="141">
        <v>0</v>
      </c>
      <c r="U21" s="141">
        <v>1</v>
      </c>
      <c r="V21" s="156">
        <v>6</v>
      </c>
      <c r="W21" s="141">
        <v>8</v>
      </c>
      <c r="X21" s="156">
        <v>25</v>
      </c>
      <c r="Y21" s="140">
        <f t="shared" si="0"/>
        <v>63.5</v>
      </c>
      <c r="Z21" s="142">
        <v>8</v>
      </c>
      <c r="AA21" s="141" t="s">
        <v>250</v>
      </c>
      <c r="AB21" s="157"/>
    </row>
    <row r="22" spans="1:28" s="158" customFormat="1" ht="36.75" customHeight="1">
      <c r="A22" s="132"/>
      <c r="B22" s="141">
        <v>12</v>
      </c>
      <c r="C22" s="141"/>
      <c r="D22" s="161" t="s">
        <v>453</v>
      </c>
      <c r="E22" s="154" t="s">
        <v>454</v>
      </c>
      <c r="F22" s="154" t="s">
        <v>94</v>
      </c>
      <c r="G22" s="141" t="s">
        <v>87</v>
      </c>
      <c r="H22" s="155" t="s">
        <v>202</v>
      </c>
      <c r="I22" s="141">
        <v>9</v>
      </c>
      <c r="J22" s="141">
        <v>6</v>
      </c>
      <c r="K22" s="156">
        <v>3</v>
      </c>
      <c r="L22" s="141">
        <v>1</v>
      </c>
      <c r="M22" s="141">
        <v>4</v>
      </c>
      <c r="N22" s="141">
        <v>5</v>
      </c>
      <c r="O22" s="141">
        <v>2</v>
      </c>
      <c r="P22" s="141">
        <v>4</v>
      </c>
      <c r="Q22" s="156">
        <v>4</v>
      </c>
      <c r="R22" s="141">
        <v>5</v>
      </c>
      <c r="S22" s="141">
        <v>4</v>
      </c>
      <c r="T22" s="141">
        <v>1</v>
      </c>
      <c r="U22" s="141">
        <v>1</v>
      </c>
      <c r="V22" s="156">
        <v>6</v>
      </c>
      <c r="W22" s="141">
        <v>2</v>
      </c>
      <c r="X22" s="156">
        <v>15</v>
      </c>
      <c r="Y22" s="140">
        <f t="shared" si="0"/>
        <v>63</v>
      </c>
      <c r="Z22" s="142">
        <v>9</v>
      </c>
      <c r="AA22" s="141" t="s">
        <v>250</v>
      </c>
      <c r="AB22" s="157"/>
    </row>
    <row r="23" spans="1:28" s="158" customFormat="1" ht="33.75">
      <c r="A23" s="132"/>
      <c r="B23" s="141">
        <v>13</v>
      </c>
      <c r="C23" s="141"/>
      <c r="D23" s="154" t="s">
        <v>455</v>
      </c>
      <c r="E23" s="154" t="s">
        <v>39</v>
      </c>
      <c r="F23" s="154" t="s">
        <v>170</v>
      </c>
      <c r="G23" s="141" t="s">
        <v>87</v>
      </c>
      <c r="H23" s="155" t="s">
        <v>86</v>
      </c>
      <c r="I23" s="141">
        <v>9</v>
      </c>
      <c r="J23" s="141">
        <v>5</v>
      </c>
      <c r="K23" s="156">
        <v>3</v>
      </c>
      <c r="L23" s="141">
        <v>0</v>
      </c>
      <c r="M23" s="141">
        <v>2</v>
      </c>
      <c r="N23" s="141">
        <v>2</v>
      </c>
      <c r="O23" s="141">
        <v>0</v>
      </c>
      <c r="P23" s="141">
        <v>0</v>
      </c>
      <c r="Q23" s="156">
        <v>4</v>
      </c>
      <c r="R23" s="141">
        <v>5</v>
      </c>
      <c r="S23" s="141">
        <v>0</v>
      </c>
      <c r="T23" s="141">
        <v>0</v>
      </c>
      <c r="U23" s="141">
        <v>1</v>
      </c>
      <c r="V23" s="156">
        <v>7</v>
      </c>
      <c r="W23" s="141">
        <v>4</v>
      </c>
      <c r="X23" s="156">
        <v>27.5</v>
      </c>
      <c r="Y23" s="140">
        <f t="shared" si="0"/>
        <v>60.5</v>
      </c>
      <c r="Z23" s="142">
        <v>10</v>
      </c>
      <c r="AA23" s="141" t="s">
        <v>250</v>
      </c>
      <c r="AB23" s="157"/>
    </row>
    <row r="24" spans="1:28" s="158" customFormat="1" ht="25.5" customHeight="1">
      <c r="A24" s="132"/>
      <c r="B24" s="141">
        <v>14</v>
      </c>
      <c r="C24" s="141"/>
      <c r="D24" s="154" t="s">
        <v>456</v>
      </c>
      <c r="E24" s="154" t="s">
        <v>457</v>
      </c>
      <c r="F24" s="154" t="s">
        <v>458</v>
      </c>
      <c r="G24" s="141" t="s">
        <v>87</v>
      </c>
      <c r="H24" s="155" t="s">
        <v>86</v>
      </c>
      <c r="I24" s="141">
        <v>9</v>
      </c>
      <c r="J24" s="141">
        <v>7</v>
      </c>
      <c r="K24" s="156">
        <v>3</v>
      </c>
      <c r="L24" s="141">
        <v>0</v>
      </c>
      <c r="M24" s="141">
        <v>2</v>
      </c>
      <c r="N24" s="141">
        <v>2</v>
      </c>
      <c r="O24" s="141">
        <v>1</v>
      </c>
      <c r="P24" s="141">
        <v>2</v>
      </c>
      <c r="Q24" s="156">
        <v>3.5</v>
      </c>
      <c r="R24" s="141">
        <v>5</v>
      </c>
      <c r="S24" s="141">
        <v>6</v>
      </c>
      <c r="T24" s="141">
        <v>3</v>
      </c>
      <c r="U24" s="141">
        <v>1</v>
      </c>
      <c r="V24" s="156">
        <v>6</v>
      </c>
      <c r="W24" s="141">
        <v>5</v>
      </c>
      <c r="X24" s="156">
        <v>11.5</v>
      </c>
      <c r="Y24" s="140">
        <f t="shared" si="0"/>
        <v>58</v>
      </c>
      <c r="Z24" s="142">
        <v>11</v>
      </c>
      <c r="AA24" s="141" t="s">
        <v>250</v>
      </c>
      <c r="AB24" s="157"/>
    </row>
    <row r="25" spans="1:28" s="158" customFormat="1" ht="33.75">
      <c r="A25" s="132"/>
      <c r="B25" s="141">
        <v>15</v>
      </c>
      <c r="C25" s="141"/>
      <c r="D25" s="154" t="s">
        <v>459</v>
      </c>
      <c r="E25" s="154" t="s">
        <v>70</v>
      </c>
      <c r="F25" s="154" t="s">
        <v>411</v>
      </c>
      <c r="G25" s="141" t="s">
        <v>87</v>
      </c>
      <c r="H25" s="155" t="s">
        <v>191</v>
      </c>
      <c r="I25" s="141">
        <v>9</v>
      </c>
      <c r="J25" s="141">
        <v>6</v>
      </c>
      <c r="K25" s="156">
        <v>3</v>
      </c>
      <c r="L25" s="141">
        <v>1</v>
      </c>
      <c r="M25" s="141">
        <v>3</v>
      </c>
      <c r="N25" s="141">
        <v>3</v>
      </c>
      <c r="O25" s="141">
        <v>1</v>
      </c>
      <c r="P25" s="141">
        <v>3</v>
      </c>
      <c r="Q25" s="156">
        <v>4.5</v>
      </c>
      <c r="R25" s="141">
        <v>5</v>
      </c>
      <c r="S25" s="141">
        <v>7</v>
      </c>
      <c r="T25" s="141">
        <v>0</v>
      </c>
      <c r="U25" s="141">
        <v>1</v>
      </c>
      <c r="V25" s="156">
        <v>6</v>
      </c>
      <c r="W25" s="141">
        <v>2</v>
      </c>
      <c r="X25" s="156">
        <v>11</v>
      </c>
      <c r="Y25" s="140">
        <f t="shared" si="0"/>
        <v>56.5</v>
      </c>
      <c r="Z25" s="142">
        <v>12</v>
      </c>
      <c r="AA25" s="141" t="s">
        <v>250</v>
      </c>
      <c r="AB25" s="157"/>
    </row>
    <row r="26" spans="1:28" s="158" customFormat="1" ht="49.5" customHeight="1">
      <c r="A26" s="132"/>
      <c r="B26" s="141">
        <v>16</v>
      </c>
      <c r="C26" s="141"/>
      <c r="D26" s="154" t="s">
        <v>460</v>
      </c>
      <c r="E26" s="154" t="s">
        <v>29</v>
      </c>
      <c r="F26" s="154" t="s">
        <v>44</v>
      </c>
      <c r="G26" s="141" t="s">
        <v>87</v>
      </c>
      <c r="H26" s="155" t="s">
        <v>461</v>
      </c>
      <c r="I26" s="141">
        <v>9</v>
      </c>
      <c r="J26" s="159">
        <v>7</v>
      </c>
      <c r="K26" s="160">
        <v>3</v>
      </c>
      <c r="L26" s="159">
        <v>1</v>
      </c>
      <c r="M26" s="159">
        <v>1</v>
      </c>
      <c r="N26" s="159">
        <v>5</v>
      </c>
      <c r="O26" s="159">
        <v>3</v>
      </c>
      <c r="P26" s="159">
        <v>4</v>
      </c>
      <c r="Q26" s="160">
        <v>5</v>
      </c>
      <c r="R26" s="159">
        <v>5</v>
      </c>
      <c r="S26" s="159">
        <v>2</v>
      </c>
      <c r="T26" s="159">
        <v>1</v>
      </c>
      <c r="U26" s="159">
        <v>1</v>
      </c>
      <c r="V26" s="160">
        <v>3</v>
      </c>
      <c r="W26" s="159">
        <v>10</v>
      </c>
      <c r="X26" s="160">
        <v>5.5</v>
      </c>
      <c r="Y26" s="140">
        <f t="shared" si="0"/>
        <v>56.5</v>
      </c>
      <c r="Z26" s="142">
        <v>12</v>
      </c>
      <c r="AA26" s="141" t="s">
        <v>250</v>
      </c>
      <c r="AB26" s="157"/>
    </row>
    <row r="27" spans="1:28" s="158" customFormat="1" ht="33.75">
      <c r="A27" s="132"/>
      <c r="B27" s="141">
        <v>17</v>
      </c>
      <c r="C27" s="141"/>
      <c r="D27" s="154" t="s">
        <v>462</v>
      </c>
      <c r="E27" s="154" t="s">
        <v>397</v>
      </c>
      <c r="F27" s="154" t="s">
        <v>463</v>
      </c>
      <c r="G27" s="141" t="s">
        <v>87</v>
      </c>
      <c r="H27" s="155" t="s">
        <v>276</v>
      </c>
      <c r="I27" s="141">
        <v>9</v>
      </c>
      <c r="J27" s="141">
        <v>7</v>
      </c>
      <c r="K27" s="156">
        <v>2</v>
      </c>
      <c r="L27" s="141">
        <v>0</v>
      </c>
      <c r="M27" s="141">
        <v>2</v>
      </c>
      <c r="N27" s="141">
        <v>5</v>
      </c>
      <c r="O27" s="141">
        <v>1</v>
      </c>
      <c r="P27" s="141">
        <v>1</v>
      </c>
      <c r="Q27" s="156">
        <v>3</v>
      </c>
      <c r="R27" s="141">
        <v>5</v>
      </c>
      <c r="S27" s="141">
        <v>6</v>
      </c>
      <c r="T27" s="141">
        <v>1</v>
      </c>
      <c r="U27" s="141">
        <v>1</v>
      </c>
      <c r="V27" s="156">
        <v>6</v>
      </c>
      <c r="W27" s="141">
        <v>10</v>
      </c>
      <c r="X27" s="156">
        <v>6</v>
      </c>
      <c r="Y27" s="140">
        <f t="shared" si="0"/>
        <v>56</v>
      </c>
      <c r="Z27" s="142">
        <v>13</v>
      </c>
      <c r="AA27" s="141" t="s">
        <v>250</v>
      </c>
      <c r="AB27" s="157"/>
    </row>
    <row r="28" spans="1:28" s="158" customFormat="1" ht="33.75">
      <c r="A28" s="132"/>
      <c r="B28" s="141">
        <v>18</v>
      </c>
      <c r="C28" s="141"/>
      <c r="D28" s="154" t="s">
        <v>464</v>
      </c>
      <c r="E28" s="154" t="s">
        <v>264</v>
      </c>
      <c r="F28" s="154" t="s">
        <v>465</v>
      </c>
      <c r="G28" s="141" t="s">
        <v>87</v>
      </c>
      <c r="H28" s="155" t="s">
        <v>86</v>
      </c>
      <c r="I28" s="141">
        <v>9</v>
      </c>
      <c r="J28" s="141">
        <v>6</v>
      </c>
      <c r="K28" s="156">
        <v>3</v>
      </c>
      <c r="L28" s="141">
        <v>1</v>
      </c>
      <c r="M28" s="141">
        <v>2</v>
      </c>
      <c r="N28" s="141">
        <v>5</v>
      </c>
      <c r="O28" s="141">
        <v>1</v>
      </c>
      <c r="P28" s="141">
        <v>2</v>
      </c>
      <c r="Q28" s="156">
        <v>3.5</v>
      </c>
      <c r="R28" s="141">
        <v>5</v>
      </c>
      <c r="S28" s="141">
        <v>0</v>
      </c>
      <c r="T28" s="141">
        <v>0</v>
      </c>
      <c r="U28" s="141">
        <v>1</v>
      </c>
      <c r="V28" s="156">
        <v>0</v>
      </c>
      <c r="W28" s="141">
        <v>2</v>
      </c>
      <c r="X28" s="156">
        <v>23</v>
      </c>
      <c r="Y28" s="140">
        <f t="shared" si="0"/>
        <v>54.5</v>
      </c>
      <c r="Z28" s="142">
        <v>14</v>
      </c>
      <c r="AA28" s="141" t="s">
        <v>250</v>
      </c>
      <c r="AB28" s="157"/>
    </row>
    <row r="29" spans="1:28" s="158" customFormat="1" ht="33.75">
      <c r="A29" s="132"/>
      <c r="B29" s="141">
        <v>19</v>
      </c>
      <c r="C29" s="141"/>
      <c r="D29" s="154" t="s">
        <v>466</v>
      </c>
      <c r="E29" s="154" t="s">
        <v>272</v>
      </c>
      <c r="F29" s="154" t="s">
        <v>100</v>
      </c>
      <c r="G29" s="141" t="s">
        <v>87</v>
      </c>
      <c r="H29" s="155" t="s">
        <v>191</v>
      </c>
      <c r="I29" s="141">
        <v>9</v>
      </c>
      <c r="J29" s="141">
        <v>6</v>
      </c>
      <c r="K29" s="156">
        <v>1</v>
      </c>
      <c r="L29" s="141">
        <v>0</v>
      </c>
      <c r="M29" s="141">
        <v>3</v>
      </c>
      <c r="N29" s="141">
        <v>1</v>
      </c>
      <c r="O29" s="141">
        <v>1</v>
      </c>
      <c r="P29" s="141">
        <v>0</v>
      </c>
      <c r="Q29" s="156">
        <v>4.5</v>
      </c>
      <c r="R29" s="141">
        <v>5</v>
      </c>
      <c r="S29" s="141">
        <v>6</v>
      </c>
      <c r="T29" s="141">
        <v>6</v>
      </c>
      <c r="U29" s="141">
        <v>0</v>
      </c>
      <c r="V29" s="156">
        <v>6</v>
      </c>
      <c r="W29" s="141">
        <v>1</v>
      </c>
      <c r="X29" s="156">
        <v>13.5</v>
      </c>
      <c r="Y29" s="140">
        <f t="shared" si="0"/>
        <v>54</v>
      </c>
      <c r="Z29" s="142">
        <v>15</v>
      </c>
      <c r="AA29" s="141" t="s">
        <v>250</v>
      </c>
      <c r="AB29" s="157"/>
    </row>
    <row r="30" spans="1:28" s="158" customFormat="1" ht="33.75">
      <c r="A30" s="132"/>
      <c r="B30" s="141">
        <v>20</v>
      </c>
      <c r="C30" s="141"/>
      <c r="D30" s="154" t="s">
        <v>467</v>
      </c>
      <c r="E30" s="154" t="s">
        <v>252</v>
      </c>
      <c r="F30" s="154" t="s">
        <v>468</v>
      </c>
      <c r="G30" s="141" t="s">
        <v>87</v>
      </c>
      <c r="H30" s="155" t="s">
        <v>86</v>
      </c>
      <c r="I30" s="141">
        <v>9</v>
      </c>
      <c r="J30" s="141">
        <v>6</v>
      </c>
      <c r="K30" s="156">
        <v>1.5</v>
      </c>
      <c r="L30" s="141">
        <v>0</v>
      </c>
      <c r="M30" s="141">
        <v>2</v>
      </c>
      <c r="N30" s="141">
        <v>5</v>
      </c>
      <c r="O30" s="141">
        <v>0</v>
      </c>
      <c r="P30" s="141">
        <v>0</v>
      </c>
      <c r="Q30" s="156">
        <v>3</v>
      </c>
      <c r="R30" s="141">
        <v>5</v>
      </c>
      <c r="S30" s="141">
        <v>0</v>
      </c>
      <c r="T30" s="141">
        <v>0</v>
      </c>
      <c r="U30" s="141">
        <v>1</v>
      </c>
      <c r="V30" s="156">
        <v>6</v>
      </c>
      <c r="W30" s="141">
        <v>5</v>
      </c>
      <c r="X30" s="156">
        <v>17</v>
      </c>
      <c r="Y30" s="140">
        <f t="shared" si="0"/>
        <v>51.5</v>
      </c>
      <c r="Z30" s="142">
        <v>16</v>
      </c>
      <c r="AA30" s="141" t="s">
        <v>250</v>
      </c>
      <c r="AB30" s="157"/>
    </row>
    <row r="31" spans="1:28" s="158" customFormat="1" ht="33.75">
      <c r="A31" s="132"/>
      <c r="B31" s="141">
        <v>21</v>
      </c>
      <c r="C31" s="141"/>
      <c r="D31" s="154" t="s">
        <v>469</v>
      </c>
      <c r="E31" s="154" t="s">
        <v>470</v>
      </c>
      <c r="F31" s="154" t="s">
        <v>28</v>
      </c>
      <c r="G31" s="141" t="s">
        <v>87</v>
      </c>
      <c r="H31" s="155" t="s">
        <v>86</v>
      </c>
      <c r="I31" s="141">
        <v>9</v>
      </c>
      <c r="J31" s="141">
        <v>6</v>
      </c>
      <c r="K31" s="156">
        <v>1.5</v>
      </c>
      <c r="L31" s="141">
        <v>1</v>
      </c>
      <c r="M31" s="141">
        <v>2</v>
      </c>
      <c r="N31" s="141">
        <v>5</v>
      </c>
      <c r="O31" s="141">
        <v>0</v>
      </c>
      <c r="P31" s="141">
        <v>1</v>
      </c>
      <c r="Q31" s="156">
        <v>5</v>
      </c>
      <c r="R31" s="141">
        <v>5</v>
      </c>
      <c r="S31" s="141">
        <v>2</v>
      </c>
      <c r="T31" s="141">
        <v>1</v>
      </c>
      <c r="U31" s="141">
        <v>1</v>
      </c>
      <c r="V31" s="156">
        <v>6</v>
      </c>
      <c r="W31" s="141">
        <v>1</v>
      </c>
      <c r="X31" s="156">
        <v>12.5</v>
      </c>
      <c r="Y31" s="140">
        <f t="shared" si="0"/>
        <v>50</v>
      </c>
      <c r="Z31" s="142">
        <v>17</v>
      </c>
      <c r="AA31" s="141" t="s">
        <v>250</v>
      </c>
      <c r="AB31" s="157"/>
    </row>
    <row r="32" spans="1:28" s="158" customFormat="1" ht="33.75">
      <c r="A32" s="132"/>
      <c r="B32" s="141">
        <v>22</v>
      </c>
      <c r="C32" s="141"/>
      <c r="D32" s="154" t="s">
        <v>471</v>
      </c>
      <c r="E32" s="154" t="s">
        <v>472</v>
      </c>
      <c r="F32" s="154" t="s">
        <v>438</v>
      </c>
      <c r="G32" s="141" t="s">
        <v>87</v>
      </c>
      <c r="H32" s="155" t="s">
        <v>71</v>
      </c>
      <c r="I32" s="141">
        <v>9</v>
      </c>
      <c r="J32" s="141">
        <v>7</v>
      </c>
      <c r="K32" s="156">
        <v>3</v>
      </c>
      <c r="L32" s="141">
        <v>0</v>
      </c>
      <c r="M32" s="141">
        <v>2</v>
      </c>
      <c r="N32" s="141">
        <v>5</v>
      </c>
      <c r="O32" s="141">
        <v>2</v>
      </c>
      <c r="P32" s="141">
        <v>1</v>
      </c>
      <c r="Q32" s="156">
        <v>5</v>
      </c>
      <c r="R32" s="141">
        <v>5</v>
      </c>
      <c r="S32" s="141">
        <v>0</v>
      </c>
      <c r="T32" s="141">
        <v>0</v>
      </c>
      <c r="U32" s="141">
        <v>1</v>
      </c>
      <c r="V32" s="156">
        <v>5</v>
      </c>
      <c r="W32" s="141">
        <v>1</v>
      </c>
      <c r="X32" s="156">
        <v>11.5</v>
      </c>
      <c r="Y32" s="140">
        <f t="shared" si="0"/>
        <v>48.5</v>
      </c>
      <c r="Z32" s="142">
        <v>18</v>
      </c>
      <c r="AA32" s="141" t="s">
        <v>250</v>
      </c>
      <c r="AB32" s="157"/>
    </row>
    <row r="33" spans="1:27" s="158" customFormat="1" ht="33.75">
      <c r="A33" s="132"/>
      <c r="B33" s="141">
        <v>23</v>
      </c>
      <c r="C33" s="141"/>
      <c r="D33" s="154" t="s">
        <v>473</v>
      </c>
      <c r="E33" s="154" t="s">
        <v>139</v>
      </c>
      <c r="F33" s="154" t="s">
        <v>67</v>
      </c>
      <c r="G33" s="141" t="s">
        <v>87</v>
      </c>
      <c r="H33" s="155" t="s">
        <v>474</v>
      </c>
      <c r="I33" s="141">
        <v>9</v>
      </c>
      <c r="J33" s="159">
        <v>6</v>
      </c>
      <c r="K33" s="160">
        <v>2</v>
      </c>
      <c r="L33" s="159">
        <v>0</v>
      </c>
      <c r="M33" s="159">
        <v>2</v>
      </c>
      <c r="N33" s="159">
        <v>4</v>
      </c>
      <c r="O33" s="159">
        <v>1</v>
      </c>
      <c r="P33" s="159">
        <v>0</v>
      </c>
      <c r="Q33" s="160">
        <v>3.5</v>
      </c>
      <c r="R33" s="159">
        <v>5</v>
      </c>
      <c r="S33" s="159">
        <v>6</v>
      </c>
      <c r="T33" s="159">
        <v>1</v>
      </c>
      <c r="U33" s="159">
        <v>1</v>
      </c>
      <c r="V33" s="160">
        <v>7</v>
      </c>
      <c r="W33" s="159">
        <v>1</v>
      </c>
      <c r="X33" s="160">
        <v>9</v>
      </c>
      <c r="Y33" s="140">
        <f t="shared" si="0"/>
        <v>48.5</v>
      </c>
      <c r="Z33" s="142">
        <v>18</v>
      </c>
      <c r="AA33" s="141" t="s">
        <v>250</v>
      </c>
    </row>
    <row r="34" spans="1:27" s="158" customFormat="1" ht="27" customHeight="1">
      <c r="A34" s="132"/>
      <c r="B34" s="141">
        <v>24</v>
      </c>
      <c r="C34" s="141"/>
      <c r="D34" s="154" t="s">
        <v>475</v>
      </c>
      <c r="E34" s="154" t="s">
        <v>35</v>
      </c>
      <c r="F34" s="154" t="s">
        <v>54</v>
      </c>
      <c r="G34" s="141" t="s">
        <v>87</v>
      </c>
      <c r="H34" s="155" t="s">
        <v>86</v>
      </c>
      <c r="I34" s="141">
        <v>9</v>
      </c>
      <c r="J34" s="141">
        <v>6</v>
      </c>
      <c r="K34" s="156">
        <v>3</v>
      </c>
      <c r="L34" s="141">
        <v>0</v>
      </c>
      <c r="M34" s="141">
        <v>2</v>
      </c>
      <c r="N34" s="141">
        <v>5</v>
      </c>
      <c r="O34" s="141">
        <v>2</v>
      </c>
      <c r="P34" s="141">
        <v>1</v>
      </c>
      <c r="Q34" s="156">
        <v>3</v>
      </c>
      <c r="R34" s="141">
        <v>5</v>
      </c>
      <c r="S34" s="141">
        <v>0</v>
      </c>
      <c r="T34" s="141">
        <v>1</v>
      </c>
      <c r="U34" s="141">
        <v>1</v>
      </c>
      <c r="V34" s="156">
        <v>6</v>
      </c>
      <c r="W34" s="141">
        <v>0</v>
      </c>
      <c r="X34" s="156">
        <v>12.5</v>
      </c>
      <c r="Y34" s="140">
        <f t="shared" si="0"/>
        <v>47.5</v>
      </c>
      <c r="Z34" s="142">
        <v>19</v>
      </c>
      <c r="AA34" s="141" t="s">
        <v>250</v>
      </c>
    </row>
    <row r="35" spans="1:27" s="158" customFormat="1" ht="33.75">
      <c r="A35" s="132"/>
      <c r="B35" s="141">
        <v>25</v>
      </c>
      <c r="C35" s="141"/>
      <c r="D35" s="154" t="s">
        <v>476</v>
      </c>
      <c r="E35" s="154" t="s">
        <v>274</v>
      </c>
      <c r="F35" s="154" t="s">
        <v>94</v>
      </c>
      <c r="G35" s="141" t="s">
        <v>87</v>
      </c>
      <c r="H35" s="155" t="s">
        <v>86</v>
      </c>
      <c r="I35" s="141">
        <v>9</v>
      </c>
      <c r="J35" s="141">
        <v>5</v>
      </c>
      <c r="K35" s="156">
        <v>3</v>
      </c>
      <c r="L35" s="141">
        <v>0</v>
      </c>
      <c r="M35" s="141">
        <v>2</v>
      </c>
      <c r="N35" s="141">
        <v>3</v>
      </c>
      <c r="O35" s="141">
        <v>1</v>
      </c>
      <c r="P35" s="141">
        <v>1</v>
      </c>
      <c r="Q35" s="156">
        <v>2.5</v>
      </c>
      <c r="R35" s="141">
        <v>4</v>
      </c>
      <c r="S35" s="141">
        <v>6</v>
      </c>
      <c r="T35" s="141">
        <v>1</v>
      </c>
      <c r="U35" s="141">
        <v>1</v>
      </c>
      <c r="V35" s="156">
        <v>7</v>
      </c>
      <c r="W35" s="141">
        <v>6</v>
      </c>
      <c r="X35" s="156">
        <v>5</v>
      </c>
      <c r="Y35" s="140">
        <f t="shared" si="0"/>
        <v>47.5</v>
      </c>
      <c r="Z35" s="142">
        <v>19</v>
      </c>
      <c r="AA35" s="141" t="s">
        <v>250</v>
      </c>
    </row>
    <row r="36" spans="1:27" s="158" customFormat="1" ht="33.75">
      <c r="A36" s="132"/>
      <c r="B36" s="141">
        <v>26</v>
      </c>
      <c r="C36" s="141"/>
      <c r="D36" s="154" t="s">
        <v>477</v>
      </c>
      <c r="E36" s="154" t="s">
        <v>397</v>
      </c>
      <c r="F36" s="154" t="s">
        <v>94</v>
      </c>
      <c r="G36" s="141" t="s">
        <v>87</v>
      </c>
      <c r="H36" s="155" t="s">
        <v>86</v>
      </c>
      <c r="I36" s="141">
        <v>9</v>
      </c>
      <c r="J36" s="141">
        <v>6</v>
      </c>
      <c r="K36" s="156">
        <v>2</v>
      </c>
      <c r="L36" s="141">
        <v>1</v>
      </c>
      <c r="M36" s="141">
        <v>3</v>
      </c>
      <c r="N36" s="141">
        <v>3</v>
      </c>
      <c r="O36" s="141">
        <v>0</v>
      </c>
      <c r="P36" s="141">
        <v>1</v>
      </c>
      <c r="Q36" s="156">
        <v>5</v>
      </c>
      <c r="R36" s="141">
        <v>4</v>
      </c>
      <c r="S36" s="141">
        <v>0</v>
      </c>
      <c r="T36" s="141">
        <v>0</v>
      </c>
      <c r="U36" s="141">
        <v>1</v>
      </c>
      <c r="V36" s="156">
        <v>7</v>
      </c>
      <c r="W36" s="141">
        <v>3</v>
      </c>
      <c r="X36" s="156">
        <v>11.5</v>
      </c>
      <c r="Y36" s="140">
        <f t="shared" si="0"/>
        <v>47.5</v>
      </c>
      <c r="Z36" s="142">
        <v>19</v>
      </c>
      <c r="AA36" s="141" t="s">
        <v>250</v>
      </c>
    </row>
    <row r="37" spans="1:27" s="158" customFormat="1" ht="51.75" customHeight="1">
      <c r="A37" s="132"/>
      <c r="B37" s="141">
        <v>27</v>
      </c>
      <c r="C37" s="141"/>
      <c r="D37" s="154" t="s">
        <v>478</v>
      </c>
      <c r="E37" s="154" t="s">
        <v>25</v>
      </c>
      <c r="F37" s="154" t="s">
        <v>50</v>
      </c>
      <c r="G37" s="141" t="s">
        <v>87</v>
      </c>
      <c r="H37" s="155" t="s">
        <v>334</v>
      </c>
      <c r="I37" s="141">
        <v>9</v>
      </c>
      <c r="J37" s="141">
        <v>5</v>
      </c>
      <c r="K37" s="156">
        <v>3</v>
      </c>
      <c r="L37" s="141">
        <v>0</v>
      </c>
      <c r="M37" s="141">
        <v>3</v>
      </c>
      <c r="N37" s="141">
        <v>3</v>
      </c>
      <c r="O37" s="141">
        <v>1</v>
      </c>
      <c r="P37" s="141">
        <v>1</v>
      </c>
      <c r="Q37" s="156">
        <v>4</v>
      </c>
      <c r="R37" s="141">
        <v>3</v>
      </c>
      <c r="S37" s="141">
        <v>0</v>
      </c>
      <c r="T37" s="141">
        <v>0</v>
      </c>
      <c r="U37" s="141">
        <v>1</v>
      </c>
      <c r="V37" s="156">
        <v>3</v>
      </c>
      <c r="W37" s="141">
        <v>1</v>
      </c>
      <c r="X37" s="156">
        <v>19.5</v>
      </c>
      <c r="Y37" s="140">
        <f t="shared" si="0"/>
        <v>47.5</v>
      </c>
      <c r="Z37" s="142">
        <v>19</v>
      </c>
      <c r="AA37" s="141" t="s">
        <v>250</v>
      </c>
    </row>
    <row r="38" spans="1:27" s="158" customFormat="1" ht="33.75">
      <c r="A38" s="132"/>
      <c r="B38" s="141">
        <v>28</v>
      </c>
      <c r="C38" s="141"/>
      <c r="D38" s="154" t="s">
        <v>479</v>
      </c>
      <c r="E38" s="154" t="s">
        <v>64</v>
      </c>
      <c r="F38" s="154" t="s">
        <v>94</v>
      </c>
      <c r="G38" s="141" t="s">
        <v>87</v>
      </c>
      <c r="H38" s="155" t="s">
        <v>78</v>
      </c>
      <c r="I38" s="141">
        <v>9</v>
      </c>
      <c r="J38" s="141">
        <v>6</v>
      </c>
      <c r="K38" s="156">
        <v>3</v>
      </c>
      <c r="L38" s="141">
        <v>1</v>
      </c>
      <c r="M38" s="141">
        <v>3</v>
      </c>
      <c r="N38" s="141">
        <v>5</v>
      </c>
      <c r="O38" s="141">
        <v>1</v>
      </c>
      <c r="P38" s="141">
        <v>0</v>
      </c>
      <c r="Q38" s="156">
        <v>4.5</v>
      </c>
      <c r="R38" s="141">
        <v>5</v>
      </c>
      <c r="S38" s="141">
        <v>0</v>
      </c>
      <c r="T38" s="141">
        <v>0</v>
      </c>
      <c r="U38" s="141">
        <v>1</v>
      </c>
      <c r="V38" s="156">
        <v>5</v>
      </c>
      <c r="W38" s="141">
        <v>1</v>
      </c>
      <c r="X38" s="156">
        <v>12</v>
      </c>
      <c r="Y38" s="140">
        <f t="shared" si="0"/>
        <v>47.5</v>
      </c>
      <c r="Z38" s="142">
        <v>19</v>
      </c>
      <c r="AA38" s="141" t="s">
        <v>250</v>
      </c>
    </row>
    <row r="39" spans="1:27" s="158" customFormat="1" ht="33.75">
      <c r="A39" s="132"/>
      <c r="B39" s="141">
        <v>29</v>
      </c>
      <c r="C39" s="141"/>
      <c r="D39" s="154" t="s">
        <v>318</v>
      </c>
      <c r="E39" s="154" t="s">
        <v>25</v>
      </c>
      <c r="F39" s="154" t="s">
        <v>50</v>
      </c>
      <c r="G39" s="141" t="s">
        <v>87</v>
      </c>
      <c r="H39" s="155" t="s">
        <v>191</v>
      </c>
      <c r="I39" s="141">
        <v>9</v>
      </c>
      <c r="J39" s="141">
        <v>7</v>
      </c>
      <c r="K39" s="156">
        <v>3</v>
      </c>
      <c r="L39" s="141">
        <v>0</v>
      </c>
      <c r="M39" s="141">
        <v>1</v>
      </c>
      <c r="N39" s="141">
        <v>5</v>
      </c>
      <c r="O39" s="141">
        <v>1</v>
      </c>
      <c r="P39" s="141">
        <v>1</v>
      </c>
      <c r="Q39" s="156">
        <v>4</v>
      </c>
      <c r="R39" s="141">
        <v>3</v>
      </c>
      <c r="S39" s="141">
        <v>4</v>
      </c>
      <c r="T39" s="141">
        <v>1</v>
      </c>
      <c r="U39" s="141">
        <v>1</v>
      </c>
      <c r="V39" s="156">
        <v>5</v>
      </c>
      <c r="W39" s="141">
        <v>3</v>
      </c>
      <c r="X39" s="156">
        <v>8</v>
      </c>
      <c r="Y39" s="140">
        <f t="shared" si="0"/>
        <v>47</v>
      </c>
      <c r="Z39" s="142">
        <v>20</v>
      </c>
      <c r="AA39" s="141" t="s">
        <v>250</v>
      </c>
    </row>
    <row r="40" spans="1:27" s="158" customFormat="1" ht="33.75">
      <c r="A40" s="132"/>
      <c r="B40" s="141">
        <v>30</v>
      </c>
      <c r="C40" s="141"/>
      <c r="D40" s="154" t="s">
        <v>480</v>
      </c>
      <c r="E40" s="154" t="s">
        <v>481</v>
      </c>
      <c r="F40" s="154" t="s">
        <v>482</v>
      </c>
      <c r="G40" s="141" t="s">
        <v>87</v>
      </c>
      <c r="H40" s="155" t="s">
        <v>276</v>
      </c>
      <c r="I40" s="141">
        <v>9</v>
      </c>
      <c r="J40" s="141">
        <v>6</v>
      </c>
      <c r="K40" s="156">
        <v>3</v>
      </c>
      <c r="L40" s="141">
        <v>0</v>
      </c>
      <c r="M40" s="141">
        <v>1</v>
      </c>
      <c r="N40" s="141">
        <v>5</v>
      </c>
      <c r="O40" s="141">
        <v>1</v>
      </c>
      <c r="P40" s="141">
        <v>2</v>
      </c>
      <c r="Q40" s="156">
        <v>2</v>
      </c>
      <c r="R40" s="141">
        <v>5</v>
      </c>
      <c r="S40" s="141">
        <v>4</v>
      </c>
      <c r="T40" s="141">
        <v>0</v>
      </c>
      <c r="U40" s="141">
        <v>1</v>
      </c>
      <c r="V40" s="156">
        <v>6</v>
      </c>
      <c r="W40" s="141">
        <v>5</v>
      </c>
      <c r="X40" s="156">
        <v>6</v>
      </c>
      <c r="Y40" s="140">
        <f t="shared" si="0"/>
        <v>47</v>
      </c>
      <c r="Z40" s="142">
        <v>20</v>
      </c>
      <c r="AA40" s="141" t="s">
        <v>250</v>
      </c>
    </row>
    <row r="41" spans="1:27" s="158" customFormat="1" ht="33.75">
      <c r="A41" s="132"/>
      <c r="B41" s="141">
        <v>31</v>
      </c>
      <c r="C41" s="141"/>
      <c r="D41" s="154" t="s">
        <v>483</v>
      </c>
      <c r="E41" s="154" t="s">
        <v>38</v>
      </c>
      <c r="F41" s="154" t="s">
        <v>22</v>
      </c>
      <c r="G41" s="141" t="s">
        <v>87</v>
      </c>
      <c r="H41" s="155" t="s">
        <v>191</v>
      </c>
      <c r="I41" s="141">
        <v>9</v>
      </c>
      <c r="J41" s="159">
        <v>7</v>
      </c>
      <c r="K41" s="160">
        <v>1</v>
      </c>
      <c r="L41" s="159">
        <v>0</v>
      </c>
      <c r="M41" s="159">
        <v>2</v>
      </c>
      <c r="N41" s="159">
        <v>5</v>
      </c>
      <c r="O41" s="159">
        <v>1</v>
      </c>
      <c r="P41" s="159">
        <v>0</v>
      </c>
      <c r="Q41" s="160">
        <v>4</v>
      </c>
      <c r="R41" s="159">
        <v>5</v>
      </c>
      <c r="S41" s="159">
        <v>4</v>
      </c>
      <c r="T41" s="159">
        <v>0</v>
      </c>
      <c r="U41" s="159">
        <v>1</v>
      </c>
      <c r="V41" s="160">
        <v>5</v>
      </c>
      <c r="W41" s="159">
        <v>1</v>
      </c>
      <c r="X41" s="160">
        <v>11</v>
      </c>
      <c r="Y41" s="140">
        <f t="shared" si="0"/>
        <v>47</v>
      </c>
      <c r="Z41" s="142">
        <v>20</v>
      </c>
      <c r="AA41" s="141" t="s">
        <v>250</v>
      </c>
    </row>
    <row r="42" spans="1:27" s="158" customFormat="1" ht="33.75">
      <c r="A42" s="132"/>
      <c r="B42" s="141">
        <v>32</v>
      </c>
      <c r="C42" s="141"/>
      <c r="D42" s="154" t="s">
        <v>484</v>
      </c>
      <c r="E42" s="154" t="s">
        <v>97</v>
      </c>
      <c r="F42" s="154" t="s">
        <v>49</v>
      </c>
      <c r="G42" s="141" t="s">
        <v>87</v>
      </c>
      <c r="H42" s="155" t="s">
        <v>200</v>
      </c>
      <c r="I42" s="141">
        <v>9</v>
      </c>
      <c r="J42" s="141">
        <v>4</v>
      </c>
      <c r="K42" s="156">
        <v>0.5</v>
      </c>
      <c r="L42" s="141">
        <v>1</v>
      </c>
      <c r="M42" s="141">
        <v>2</v>
      </c>
      <c r="N42" s="141">
        <v>2</v>
      </c>
      <c r="O42" s="141">
        <v>2</v>
      </c>
      <c r="P42" s="141">
        <v>5</v>
      </c>
      <c r="Q42" s="156">
        <v>2</v>
      </c>
      <c r="R42" s="141">
        <v>4</v>
      </c>
      <c r="S42" s="141">
        <v>6</v>
      </c>
      <c r="T42" s="141">
        <v>1</v>
      </c>
      <c r="U42" s="141">
        <v>1</v>
      </c>
      <c r="V42" s="156">
        <v>1</v>
      </c>
      <c r="W42" s="141">
        <v>10</v>
      </c>
      <c r="X42" s="156">
        <v>5</v>
      </c>
      <c r="Y42" s="140">
        <f t="shared" si="0"/>
        <v>46.5</v>
      </c>
      <c r="Z42" s="142">
        <v>21</v>
      </c>
      <c r="AA42" s="141" t="s">
        <v>250</v>
      </c>
    </row>
    <row r="43" spans="1:27" s="158" customFormat="1" ht="38.25" customHeight="1">
      <c r="A43" s="132"/>
      <c r="B43" s="141">
        <v>33</v>
      </c>
      <c r="C43" s="141"/>
      <c r="D43" s="154" t="s">
        <v>485</v>
      </c>
      <c r="E43" s="154" t="s">
        <v>403</v>
      </c>
      <c r="F43" s="154" t="s">
        <v>486</v>
      </c>
      <c r="G43" s="141" t="s">
        <v>87</v>
      </c>
      <c r="H43" s="155" t="s">
        <v>487</v>
      </c>
      <c r="I43" s="141">
        <v>9</v>
      </c>
      <c r="J43" s="141">
        <v>6</v>
      </c>
      <c r="K43" s="156">
        <v>1</v>
      </c>
      <c r="L43" s="141">
        <v>0</v>
      </c>
      <c r="M43" s="141">
        <v>3</v>
      </c>
      <c r="N43" s="141">
        <v>5</v>
      </c>
      <c r="O43" s="141">
        <v>1</v>
      </c>
      <c r="P43" s="141">
        <v>1</v>
      </c>
      <c r="Q43" s="156">
        <v>4</v>
      </c>
      <c r="R43" s="141">
        <v>2</v>
      </c>
      <c r="S43" s="141">
        <v>0</v>
      </c>
      <c r="T43" s="141">
        <v>0</v>
      </c>
      <c r="U43" s="141">
        <v>1</v>
      </c>
      <c r="V43" s="156">
        <v>6</v>
      </c>
      <c r="W43" s="141">
        <v>4</v>
      </c>
      <c r="X43" s="156">
        <v>11</v>
      </c>
      <c r="Y43" s="140">
        <f t="shared" si="0"/>
        <v>45</v>
      </c>
      <c r="Z43" s="142">
        <v>22</v>
      </c>
      <c r="AA43" s="141" t="s">
        <v>250</v>
      </c>
    </row>
    <row r="44" spans="1:27" s="158" customFormat="1" ht="33.75">
      <c r="A44" s="132"/>
      <c r="B44" s="141">
        <v>34</v>
      </c>
      <c r="C44" s="141"/>
      <c r="D44" s="154" t="s">
        <v>488</v>
      </c>
      <c r="E44" s="154" t="s">
        <v>55</v>
      </c>
      <c r="F44" s="154" t="s">
        <v>26</v>
      </c>
      <c r="G44" s="141" t="s">
        <v>87</v>
      </c>
      <c r="H44" s="155" t="s">
        <v>86</v>
      </c>
      <c r="I44" s="141">
        <v>9</v>
      </c>
      <c r="J44" s="141">
        <v>6</v>
      </c>
      <c r="K44" s="156">
        <v>2</v>
      </c>
      <c r="L44" s="141">
        <v>0</v>
      </c>
      <c r="M44" s="141">
        <v>2</v>
      </c>
      <c r="N44" s="141">
        <v>5</v>
      </c>
      <c r="O44" s="141">
        <v>1</v>
      </c>
      <c r="P44" s="141">
        <v>1</v>
      </c>
      <c r="Q44" s="156">
        <v>2</v>
      </c>
      <c r="R44" s="141">
        <v>5</v>
      </c>
      <c r="S44" s="141">
        <v>0</v>
      </c>
      <c r="T44" s="141">
        <v>4</v>
      </c>
      <c r="U44" s="141">
        <v>1</v>
      </c>
      <c r="V44" s="156">
        <v>5</v>
      </c>
      <c r="W44" s="141">
        <v>2</v>
      </c>
      <c r="X44" s="156">
        <v>9</v>
      </c>
      <c r="Y44" s="140">
        <f t="shared" si="0"/>
        <v>45</v>
      </c>
      <c r="Z44" s="142">
        <v>22</v>
      </c>
      <c r="AA44" s="141" t="s">
        <v>250</v>
      </c>
    </row>
    <row r="45" spans="1:27" s="158" customFormat="1" ht="33.75">
      <c r="A45" s="132"/>
      <c r="B45" s="141">
        <v>35</v>
      </c>
      <c r="C45" s="141"/>
      <c r="D45" s="154" t="s">
        <v>489</v>
      </c>
      <c r="E45" s="154" t="s">
        <v>272</v>
      </c>
      <c r="F45" s="154" t="s">
        <v>269</v>
      </c>
      <c r="G45" s="141" t="s">
        <v>87</v>
      </c>
      <c r="H45" s="155" t="s">
        <v>270</v>
      </c>
      <c r="I45" s="141">
        <v>9</v>
      </c>
      <c r="J45" s="141">
        <v>6</v>
      </c>
      <c r="K45" s="156">
        <v>3</v>
      </c>
      <c r="L45" s="141">
        <v>0</v>
      </c>
      <c r="M45" s="141">
        <v>2</v>
      </c>
      <c r="N45" s="141">
        <v>5</v>
      </c>
      <c r="O45" s="141">
        <v>2</v>
      </c>
      <c r="P45" s="141">
        <v>1</v>
      </c>
      <c r="Q45" s="156">
        <v>3</v>
      </c>
      <c r="R45" s="141">
        <v>5</v>
      </c>
      <c r="S45" s="141">
        <v>0</v>
      </c>
      <c r="T45" s="141">
        <v>1</v>
      </c>
      <c r="U45" s="141">
        <v>1</v>
      </c>
      <c r="V45" s="156">
        <v>6</v>
      </c>
      <c r="W45" s="141">
        <v>2</v>
      </c>
      <c r="X45" s="156">
        <v>8</v>
      </c>
      <c r="Y45" s="140">
        <f t="shared" si="0"/>
        <v>45</v>
      </c>
      <c r="Z45" s="142">
        <v>22</v>
      </c>
      <c r="AA45" s="141" t="s">
        <v>250</v>
      </c>
    </row>
    <row r="46" spans="1:27" s="158" customFormat="1" ht="33.75">
      <c r="A46" s="132"/>
      <c r="B46" s="141">
        <v>36</v>
      </c>
      <c r="C46" s="141"/>
      <c r="D46" s="154" t="s">
        <v>490</v>
      </c>
      <c r="E46" s="154" t="s">
        <v>491</v>
      </c>
      <c r="F46" s="154" t="s">
        <v>50</v>
      </c>
      <c r="G46" s="141" t="s">
        <v>87</v>
      </c>
      <c r="H46" s="155" t="s">
        <v>86</v>
      </c>
      <c r="I46" s="141">
        <v>9</v>
      </c>
      <c r="J46" s="141">
        <v>6</v>
      </c>
      <c r="K46" s="156">
        <v>3</v>
      </c>
      <c r="L46" s="141">
        <v>0</v>
      </c>
      <c r="M46" s="141">
        <v>1</v>
      </c>
      <c r="N46" s="141">
        <v>5</v>
      </c>
      <c r="O46" s="141">
        <v>2</v>
      </c>
      <c r="P46" s="141">
        <v>1</v>
      </c>
      <c r="Q46" s="156">
        <v>4</v>
      </c>
      <c r="R46" s="141">
        <v>1</v>
      </c>
      <c r="S46" s="141">
        <v>0</v>
      </c>
      <c r="T46" s="141">
        <v>0</v>
      </c>
      <c r="U46" s="141">
        <v>1</v>
      </c>
      <c r="V46" s="156">
        <v>6</v>
      </c>
      <c r="W46" s="141">
        <v>3</v>
      </c>
      <c r="X46" s="156">
        <v>11.5</v>
      </c>
      <c r="Y46" s="140">
        <f t="shared" si="0"/>
        <v>44.5</v>
      </c>
      <c r="Z46" s="142">
        <v>23</v>
      </c>
      <c r="AA46" s="141" t="s">
        <v>250</v>
      </c>
    </row>
    <row r="47" spans="1:27" s="158" customFormat="1" ht="33.75">
      <c r="A47" s="132"/>
      <c r="B47" s="141">
        <v>37</v>
      </c>
      <c r="C47" s="141"/>
      <c r="D47" s="154" t="s">
        <v>492</v>
      </c>
      <c r="E47" s="154" t="s">
        <v>70</v>
      </c>
      <c r="F47" s="154" t="s">
        <v>154</v>
      </c>
      <c r="G47" s="141" t="s">
        <v>87</v>
      </c>
      <c r="H47" s="155" t="s">
        <v>474</v>
      </c>
      <c r="I47" s="141">
        <v>9</v>
      </c>
      <c r="J47" s="141">
        <v>7</v>
      </c>
      <c r="K47" s="156">
        <v>2</v>
      </c>
      <c r="L47" s="141">
        <v>0</v>
      </c>
      <c r="M47" s="141">
        <v>1</v>
      </c>
      <c r="N47" s="141">
        <v>2</v>
      </c>
      <c r="O47" s="141">
        <v>0</v>
      </c>
      <c r="P47" s="141">
        <v>1</v>
      </c>
      <c r="Q47" s="156">
        <v>5</v>
      </c>
      <c r="R47" s="141">
        <v>5</v>
      </c>
      <c r="S47" s="141">
        <v>2</v>
      </c>
      <c r="T47" s="141">
        <v>1</v>
      </c>
      <c r="U47" s="141">
        <v>1</v>
      </c>
      <c r="V47" s="156">
        <v>7</v>
      </c>
      <c r="W47" s="141">
        <v>4</v>
      </c>
      <c r="X47" s="156">
        <v>6</v>
      </c>
      <c r="Y47" s="140">
        <f t="shared" si="0"/>
        <v>44</v>
      </c>
      <c r="Z47" s="142">
        <v>24</v>
      </c>
      <c r="AA47" s="141" t="s">
        <v>250</v>
      </c>
    </row>
    <row r="48" spans="1:27" s="158" customFormat="1" ht="33.75">
      <c r="A48" s="132"/>
      <c r="B48" s="141">
        <v>38</v>
      </c>
      <c r="C48" s="141"/>
      <c r="D48" s="154" t="s">
        <v>493</v>
      </c>
      <c r="E48" s="154" t="s">
        <v>268</v>
      </c>
      <c r="F48" s="154" t="s">
        <v>44</v>
      </c>
      <c r="G48" s="141" t="s">
        <v>87</v>
      </c>
      <c r="H48" s="155" t="s">
        <v>86</v>
      </c>
      <c r="I48" s="141">
        <v>9</v>
      </c>
      <c r="J48" s="141">
        <v>5</v>
      </c>
      <c r="K48" s="156">
        <v>2</v>
      </c>
      <c r="L48" s="141">
        <v>0</v>
      </c>
      <c r="M48" s="141">
        <v>2</v>
      </c>
      <c r="N48" s="141">
        <v>5</v>
      </c>
      <c r="O48" s="141">
        <v>0</v>
      </c>
      <c r="P48" s="141">
        <v>1</v>
      </c>
      <c r="Q48" s="156">
        <v>5</v>
      </c>
      <c r="R48" s="141">
        <v>5</v>
      </c>
      <c r="S48" s="141">
        <v>2</v>
      </c>
      <c r="T48" s="141">
        <v>1</v>
      </c>
      <c r="U48" s="141">
        <v>1</v>
      </c>
      <c r="V48" s="156">
        <v>6</v>
      </c>
      <c r="W48" s="141">
        <v>4</v>
      </c>
      <c r="X48" s="156">
        <v>4.5</v>
      </c>
      <c r="Y48" s="140">
        <f t="shared" si="0"/>
        <v>43.5</v>
      </c>
      <c r="Z48" s="142">
        <v>25</v>
      </c>
      <c r="AA48" s="141" t="s">
        <v>250</v>
      </c>
    </row>
    <row r="49" spans="1:27" s="158" customFormat="1" ht="33.75">
      <c r="A49" s="132"/>
      <c r="B49" s="141">
        <v>39</v>
      </c>
      <c r="C49" s="141"/>
      <c r="D49" s="154" t="s">
        <v>494</v>
      </c>
      <c r="E49" s="154" t="s">
        <v>272</v>
      </c>
      <c r="F49" s="154" t="s">
        <v>43</v>
      </c>
      <c r="G49" s="141" t="s">
        <v>87</v>
      </c>
      <c r="H49" s="155" t="s">
        <v>86</v>
      </c>
      <c r="I49" s="141">
        <v>9</v>
      </c>
      <c r="J49" s="141">
        <v>5</v>
      </c>
      <c r="K49" s="156">
        <v>2</v>
      </c>
      <c r="L49" s="141">
        <v>1</v>
      </c>
      <c r="M49" s="141">
        <v>2</v>
      </c>
      <c r="N49" s="141">
        <v>5</v>
      </c>
      <c r="O49" s="141">
        <v>0</v>
      </c>
      <c r="P49" s="141">
        <v>0</v>
      </c>
      <c r="Q49" s="156">
        <v>3</v>
      </c>
      <c r="R49" s="141">
        <v>4</v>
      </c>
      <c r="S49" s="141">
        <v>8</v>
      </c>
      <c r="T49" s="141">
        <v>1</v>
      </c>
      <c r="U49" s="141">
        <v>1</v>
      </c>
      <c r="V49" s="156">
        <v>4</v>
      </c>
      <c r="W49" s="141">
        <v>1</v>
      </c>
      <c r="X49" s="156">
        <v>5.5</v>
      </c>
      <c r="Y49" s="140">
        <f t="shared" si="0"/>
        <v>42.5</v>
      </c>
      <c r="Z49" s="142">
        <v>26</v>
      </c>
      <c r="AA49" s="141" t="s">
        <v>250</v>
      </c>
    </row>
    <row r="50" spans="1:27" s="158" customFormat="1" ht="33.75">
      <c r="A50" s="132"/>
      <c r="B50" s="141">
        <v>40</v>
      </c>
      <c r="C50" s="141"/>
      <c r="D50" s="154" t="s">
        <v>495</v>
      </c>
      <c r="E50" s="154" t="s">
        <v>373</v>
      </c>
      <c r="F50" s="154" t="s">
        <v>100</v>
      </c>
      <c r="G50" s="141" t="s">
        <v>87</v>
      </c>
      <c r="H50" s="155" t="s">
        <v>72</v>
      </c>
      <c r="I50" s="141">
        <v>9</v>
      </c>
      <c r="J50" s="141">
        <v>4</v>
      </c>
      <c r="K50" s="156">
        <v>1</v>
      </c>
      <c r="L50" s="141">
        <v>0</v>
      </c>
      <c r="M50" s="141">
        <v>2</v>
      </c>
      <c r="N50" s="141">
        <v>5</v>
      </c>
      <c r="O50" s="141">
        <v>1</v>
      </c>
      <c r="P50" s="141">
        <v>0</v>
      </c>
      <c r="Q50" s="156">
        <v>3</v>
      </c>
      <c r="R50" s="141">
        <v>5</v>
      </c>
      <c r="S50" s="141">
        <v>0</v>
      </c>
      <c r="T50" s="141">
        <v>1</v>
      </c>
      <c r="U50" s="141">
        <v>1</v>
      </c>
      <c r="V50" s="156">
        <v>7</v>
      </c>
      <c r="W50" s="141">
        <v>0</v>
      </c>
      <c r="X50" s="156">
        <v>12.5</v>
      </c>
      <c r="Y50" s="140">
        <f t="shared" si="0"/>
        <v>42.5</v>
      </c>
      <c r="Z50" s="142">
        <v>26</v>
      </c>
      <c r="AA50" s="141" t="s">
        <v>250</v>
      </c>
    </row>
    <row r="51" spans="1:27" s="158" customFormat="1" ht="33.75">
      <c r="A51" s="132"/>
      <c r="B51" s="141">
        <v>41</v>
      </c>
      <c r="C51" s="141"/>
      <c r="D51" s="154" t="s">
        <v>496</v>
      </c>
      <c r="E51" s="154" t="s">
        <v>272</v>
      </c>
      <c r="F51" s="154" t="s">
        <v>49</v>
      </c>
      <c r="G51" s="141" t="s">
        <v>87</v>
      </c>
      <c r="H51" s="155" t="s">
        <v>474</v>
      </c>
      <c r="I51" s="141">
        <v>9</v>
      </c>
      <c r="J51" s="159">
        <v>6</v>
      </c>
      <c r="K51" s="160">
        <v>2</v>
      </c>
      <c r="L51" s="159">
        <v>0</v>
      </c>
      <c r="M51" s="159">
        <v>3</v>
      </c>
      <c r="N51" s="159">
        <v>5</v>
      </c>
      <c r="O51" s="159">
        <v>1</v>
      </c>
      <c r="P51" s="159">
        <v>1</v>
      </c>
      <c r="Q51" s="160">
        <v>3.5</v>
      </c>
      <c r="R51" s="159">
        <v>4</v>
      </c>
      <c r="S51" s="159">
        <v>0</v>
      </c>
      <c r="T51" s="159">
        <v>1</v>
      </c>
      <c r="U51" s="159">
        <v>1</v>
      </c>
      <c r="V51" s="160">
        <v>6</v>
      </c>
      <c r="W51" s="159">
        <v>2</v>
      </c>
      <c r="X51" s="160">
        <v>7</v>
      </c>
      <c r="Y51" s="140">
        <f t="shared" si="0"/>
        <v>42.5</v>
      </c>
      <c r="Z51" s="142">
        <v>26</v>
      </c>
      <c r="AA51" s="141" t="s">
        <v>250</v>
      </c>
    </row>
    <row r="52" spans="1:27" s="158" customFormat="1" ht="33.75">
      <c r="A52" s="132"/>
      <c r="B52" s="141">
        <v>42</v>
      </c>
      <c r="C52" s="141"/>
      <c r="D52" s="154" t="s">
        <v>497</v>
      </c>
      <c r="E52" s="154" t="s">
        <v>35</v>
      </c>
      <c r="F52" s="154" t="s">
        <v>43</v>
      </c>
      <c r="G52" s="141" t="s">
        <v>87</v>
      </c>
      <c r="H52" s="155" t="s">
        <v>78</v>
      </c>
      <c r="I52" s="141">
        <v>9</v>
      </c>
      <c r="J52" s="141">
        <v>6</v>
      </c>
      <c r="K52" s="156">
        <v>2</v>
      </c>
      <c r="L52" s="141">
        <v>1</v>
      </c>
      <c r="M52" s="141">
        <v>4</v>
      </c>
      <c r="N52" s="141">
        <v>2</v>
      </c>
      <c r="O52" s="141">
        <v>2</v>
      </c>
      <c r="P52" s="141">
        <v>1</v>
      </c>
      <c r="Q52" s="156">
        <v>3.5</v>
      </c>
      <c r="R52" s="141">
        <v>3</v>
      </c>
      <c r="S52" s="141">
        <v>0</v>
      </c>
      <c r="T52" s="141">
        <v>0</v>
      </c>
      <c r="U52" s="141">
        <v>1</v>
      </c>
      <c r="V52" s="156">
        <v>5</v>
      </c>
      <c r="W52" s="141">
        <v>0</v>
      </c>
      <c r="X52" s="156">
        <v>11</v>
      </c>
      <c r="Y52" s="140">
        <f t="shared" si="0"/>
        <v>41.5</v>
      </c>
      <c r="Z52" s="142">
        <v>27</v>
      </c>
      <c r="AA52" s="141" t="s">
        <v>592</v>
      </c>
    </row>
    <row r="53" spans="1:27" s="158" customFormat="1" ht="33.75">
      <c r="A53" s="132"/>
      <c r="B53" s="141">
        <v>43</v>
      </c>
      <c r="C53" s="141"/>
      <c r="D53" s="154" t="s">
        <v>498</v>
      </c>
      <c r="E53" s="154" t="s">
        <v>48</v>
      </c>
      <c r="F53" s="154" t="s">
        <v>438</v>
      </c>
      <c r="G53" s="141" t="s">
        <v>87</v>
      </c>
      <c r="H53" s="155" t="s">
        <v>246</v>
      </c>
      <c r="I53" s="141">
        <v>9</v>
      </c>
      <c r="J53" s="141">
        <v>6</v>
      </c>
      <c r="K53" s="156">
        <v>3</v>
      </c>
      <c r="L53" s="141">
        <v>0</v>
      </c>
      <c r="M53" s="141">
        <v>2</v>
      </c>
      <c r="N53" s="141">
        <v>3</v>
      </c>
      <c r="O53" s="141">
        <v>0</v>
      </c>
      <c r="P53" s="141">
        <v>1</v>
      </c>
      <c r="Q53" s="156">
        <v>2</v>
      </c>
      <c r="R53" s="141">
        <v>2</v>
      </c>
      <c r="S53" s="141">
        <v>4</v>
      </c>
      <c r="T53" s="141">
        <v>0</v>
      </c>
      <c r="U53" s="141">
        <v>1</v>
      </c>
      <c r="V53" s="156">
        <v>4</v>
      </c>
      <c r="W53" s="141">
        <v>1</v>
      </c>
      <c r="X53" s="156">
        <v>11.5</v>
      </c>
      <c r="Y53" s="140">
        <f t="shared" si="0"/>
        <v>40.5</v>
      </c>
      <c r="Z53" s="142">
        <v>28</v>
      </c>
      <c r="AA53" s="141" t="s">
        <v>592</v>
      </c>
    </row>
    <row r="54" spans="1:27" s="158" customFormat="1" ht="47.25" customHeight="1">
      <c r="A54" s="132"/>
      <c r="B54" s="141">
        <v>44</v>
      </c>
      <c r="C54" s="141"/>
      <c r="D54" s="154" t="s">
        <v>499</v>
      </c>
      <c r="E54" s="154" t="s">
        <v>272</v>
      </c>
      <c r="F54" s="154" t="s">
        <v>49</v>
      </c>
      <c r="G54" s="141" t="s">
        <v>87</v>
      </c>
      <c r="H54" s="155" t="s">
        <v>201</v>
      </c>
      <c r="I54" s="141">
        <v>9</v>
      </c>
      <c r="J54" s="141">
        <v>6</v>
      </c>
      <c r="K54" s="156">
        <v>1</v>
      </c>
      <c r="L54" s="141">
        <v>0</v>
      </c>
      <c r="M54" s="141">
        <v>1</v>
      </c>
      <c r="N54" s="141">
        <v>5</v>
      </c>
      <c r="O54" s="141">
        <v>1</v>
      </c>
      <c r="P54" s="141">
        <v>1</v>
      </c>
      <c r="Q54" s="156">
        <v>4</v>
      </c>
      <c r="R54" s="141">
        <v>1</v>
      </c>
      <c r="S54" s="141">
        <v>7</v>
      </c>
      <c r="T54" s="141">
        <v>0</v>
      </c>
      <c r="U54" s="141">
        <v>0</v>
      </c>
      <c r="V54" s="156">
        <v>6</v>
      </c>
      <c r="W54" s="141">
        <v>3</v>
      </c>
      <c r="X54" s="156">
        <v>4</v>
      </c>
      <c r="Y54" s="140">
        <f t="shared" si="0"/>
        <v>40</v>
      </c>
      <c r="Z54" s="142">
        <v>29</v>
      </c>
      <c r="AA54" s="141" t="s">
        <v>592</v>
      </c>
    </row>
    <row r="55" spans="1:27" s="158" customFormat="1" ht="33.75">
      <c r="A55" s="132"/>
      <c r="B55" s="141">
        <v>45</v>
      </c>
      <c r="C55" s="141"/>
      <c r="D55" s="154" t="s">
        <v>500</v>
      </c>
      <c r="E55" s="154" t="s">
        <v>501</v>
      </c>
      <c r="F55" s="154" t="s">
        <v>30</v>
      </c>
      <c r="G55" s="141" t="s">
        <v>87</v>
      </c>
      <c r="H55" s="155" t="s">
        <v>72</v>
      </c>
      <c r="I55" s="141">
        <v>9</v>
      </c>
      <c r="J55" s="141">
        <v>7</v>
      </c>
      <c r="K55" s="156">
        <v>0</v>
      </c>
      <c r="L55" s="141">
        <v>1</v>
      </c>
      <c r="M55" s="141">
        <v>1</v>
      </c>
      <c r="N55" s="141">
        <v>0</v>
      </c>
      <c r="O55" s="141">
        <v>0</v>
      </c>
      <c r="P55" s="141">
        <v>2</v>
      </c>
      <c r="Q55" s="156">
        <v>1.5</v>
      </c>
      <c r="R55" s="141">
        <v>0</v>
      </c>
      <c r="S55" s="141">
        <v>8</v>
      </c>
      <c r="T55" s="141">
        <v>1</v>
      </c>
      <c r="U55" s="141">
        <v>1</v>
      </c>
      <c r="V55" s="156">
        <v>2</v>
      </c>
      <c r="W55" s="141">
        <v>7</v>
      </c>
      <c r="X55" s="156">
        <v>8.5</v>
      </c>
      <c r="Y55" s="140">
        <f t="shared" si="0"/>
        <v>40</v>
      </c>
      <c r="Z55" s="142">
        <v>29</v>
      </c>
      <c r="AA55" s="141" t="s">
        <v>592</v>
      </c>
    </row>
    <row r="56" spans="1:27" s="158" customFormat="1" ht="33.75">
      <c r="A56" s="132"/>
      <c r="B56" s="141">
        <v>46</v>
      </c>
      <c r="C56" s="141"/>
      <c r="D56" s="154" t="s">
        <v>502</v>
      </c>
      <c r="E56" s="154" t="s">
        <v>64</v>
      </c>
      <c r="F56" s="154" t="s">
        <v>23</v>
      </c>
      <c r="G56" s="141" t="s">
        <v>87</v>
      </c>
      <c r="H56" s="155" t="s">
        <v>86</v>
      </c>
      <c r="I56" s="141">
        <v>9</v>
      </c>
      <c r="J56" s="141">
        <v>6</v>
      </c>
      <c r="K56" s="156">
        <v>3</v>
      </c>
      <c r="L56" s="141">
        <v>0</v>
      </c>
      <c r="M56" s="141">
        <v>2</v>
      </c>
      <c r="N56" s="141">
        <v>2</v>
      </c>
      <c r="O56" s="141">
        <v>0</v>
      </c>
      <c r="P56" s="141">
        <v>0</v>
      </c>
      <c r="Q56" s="156">
        <v>3</v>
      </c>
      <c r="R56" s="141">
        <v>5</v>
      </c>
      <c r="S56" s="141">
        <v>2</v>
      </c>
      <c r="T56" s="141">
        <v>1</v>
      </c>
      <c r="U56" s="141">
        <v>1</v>
      </c>
      <c r="V56" s="156">
        <v>6</v>
      </c>
      <c r="W56" s="141">
        <v>0</v>
      </c>
      <c r="X56" s="156">
        <v>8.5</v>
      </c>
      <c r="Y56" s="140">
        <f t="shared" si="0"/>
        <v>39.5</v>
      </c>
      <c r="Z56" s="142">
        <v>30</v>
      </c>
      <c r="AA56" s="141" t="s">
        <v>592</v>
      </c>
    </row>
    <row r="57" spans="1:27" s="158" customFormat="1" ht="47.25" customHeight="1">
      <c r="A57" s="132"/>
      <c r="B57" s="141">
        <v>47</v>
      </c>
      <c r="C57" s="141"/>
      <c r="D57" s="154" t="s">
        <v>503</v>
      </c>
      <c r="E57" s="154" t="s">
        <v>504</v>
      </c>
      <c r="F57" s="154" t="s">
        <v>505</v>
      </c>
      <c r="G57" s="141" t="s">
        <v>87</v>
      </c>
      <c r="H57" s="155" t="s">
        <v>334</v>
      </c>
      <c r="I57" s="141">
        <v>9</v>
      </c>
      <c r="J57" s="159">
        <v>6</v>
      </c>
      <c r="K57" s="160">
        <v>0.5</v>
      </c>
      <c r="L57" s="159">
        <v>1</v>
      </c>
      <c r="M57" s="159">
        <v>3</v>
      </c>
      <c r="N57" s="159">
        <v>5</v>
      </c>
      <c r="O57" s="159">
        <v>0</v>
      </c>
      <c r="P57" s="159">
        <v>4</v>
      </c>
      <c r="Q57" s="160">
        <v>3</v>
      </c>
      <c r="R57" s="159">
        <v>3</v>
      </c>
      <c r="S57" s="159">
        <v>0</v>
      </c>
      <c r="T57" s="159">
        <v>0</v>
      </c>
      <c r="U57" s="159">
        <v>1</v>
      </c>
      <c r="V57" s="160">
        <v>5</v>
      </c>
      <c r="W57" s="159">
        <v>0</v>
      </c>
      <c r="X57" s="160">
        <v>8</v>
      </c>
      <c r="Y57" s="140">
        <f t="shared" si="0"/>
        <v>39.5</v>
      </c>
      <c r="Z57" s="142">
        <v>30</v>
      </c>
      <c r="AA57" s="141" t="s">
        <v>592</v>
      </c>
    </row>
    <row r="58" spans="1:27" s="158" customFormat="1" ht="33.75">
      <c r="A58" s="132"/>
      <c r="B58" s="141">
        <v>48</v>
      </c>
      <c r="C58" s="141"/>
      <c r="D58" s="154" t="s">
        <v>506</v>
      </c>
      <c r="E58" s="154" t="s">
        <v>56</v>
      </c>
      <c r="F58" s="154" t="s">
        <v>61</v>
      </c>
      <c r="G58" s="141" t="s">
        <v>87</v>
      </c>
      <c r="H58" s="155" t="s">
        <v>86</v>
      </c>
      <c r="I58" s="141">
        <v>9</v>
      </c>
      <c r="J58" s="141">
        <v>6</v>
      </c>
      <c r="K58" s="156">
        <v>0.5</v>
      </c>
      <c r="L58" s="141">
        <v>0</v>
      </c>
      <c r="M58" s="141">
        <v>1</v>
      </c>
      <c r="N58" s="141">
        <v>2</v>
      </c>
      <c r="O58" s="141">
        <v>2</v>
      </c>
      <c r="P58" s="141">
        <v>0</v>
      </c>
      <c r="Q58" s="156">
        <v>3.5</v>
      </c>
      <c r="R58" s="141">
        <v>5</v>
      </c>
      <c r="S58" s="141">
        <v>0</v>
      </c>
      <c r="T58" s="141">
        <v>1</v>
      </c>
      <c r="U58" s="141">
        <v>1</v>
      </c>
      <c r="V58" s="156">
        <v>7</v>
      </c>
      <c r="W58" s="141">
        <v>2</v>
      </c>
      <c r="X58" s="156">
        <v>8</v>
      </c>
      <c r="Y58" s="140">
        <f t="shared" si="0"/>
        <v>39</v>
      </c>
      <c r="Z58" s="142">
        <v>31</v>
      </c>
      <c r="AA58" s="141" t="s">
        <v>592</v>
      </c>
    </row>
    <row r="59" spans="1:27" s="158" customFormat="1" ht="33.75">
      <c r="A59" s="132"/>
      <c r="B59" s="141">
        <v>49</v>
      </c>
      <c r="C59" s="141"/>
      <c r="D59" s="154" t="s">
        <v>507</v>
      </c>
      <c r="E59" s="154" t="s">
        <v>508</v>
      </c>
      <c r="F59" s="154" t="s">
        <v>509</v>
      </c>
      <c r="G59" s="141" t="s">
        <v>87</v>
      </c>
      <c r="H59" s="155" t="s">
        <v>276</v>
      </c>
      <c r="I59" s="141">
        <v>9</v>
      </c>
      <c r="J59" s="159">
        <v>6</v>
      </c>
      <c r="K59" s="160">
        <v>3</v>
      </c>
      <c r="L59" s="159">
        <v>0</v>
      </c>
      <c r="M59" s="159">
        <v>2</v>
      </c>
      <c r="N59" s="159">
        <v>5</v>
      </c>
      <c r="O59" s="159">
        <v>1</v>
      </c>
      <c r="P59" s="159">
        <v>1</v>
      </c>
      <c r="Q59" s="160">
        <v>3</v>
      </c>
      <c r="R59" s="159">
        <v>3</v>
      </c>
      <c r="S59" s="159">
        <v>6</v>
      </c>
      <c r="T59" s="159">
        <v>0</v>
      </c>
      <c r="U59" s="159">
        <v>1</v>
      </c>
      <c r="V59" s="160">
        <v>5</v>
      </c>
      <c r="W59" s="159">
        <v>0</v>
      </c>
      <c r="X59" s="160">
        <v>3</v>
      </c>
      <c r="Y59" s="140">
        <f t="shared" si="0"/>
        <v>39</v>
      </c>
      <c r="Z59" s="142">
        <v>31</v>
      </c>
      <c r="AA59" s="141" t="s">
        <v>592</v>
      </c>
    </row>
    <row r="60" spans="1:27" s="158" customFormat="1" ht="44.25" customHeight="1">
      <c r="A60" s="132"/>
      <c r="B60" s="141">
        <v>50</v>
      </c>
      <c r="C60" s="141"/>
      <c r="D60" s="154" t="s">
        <v>510</v>
      </c>
      <c r="E60" s="154" t="s">
        <v>19</v>
      </c>
      <c r="F60" s="154" t="s">
        <v>43</v>
      </c>
      <c r="G60" s="141" t="s">
        <v>87</v>
      </c>
      <c r="H60" s="155" t="s">
        <v>334</v>
      </c>
      <c r="I60" s="141">
        <v>9</v>
      </c>
      <c r="J60" s="141">
        <v>6</v>
      </c>
      <c r="K60" s="156">
        <v>3</v>
      </c>
      <c r="L60" s="141">
        <v>0</v>
      </c>
      <c r="M60" s="141">
        <v>3</v>
      </c>
      <c r="N60" s="141">
        <v>1</v>
      </c>
      <c r="O60" s="141">
        <v>0</v>
      </c>
      <c r="P60" s="141">
        <v>1</v>
      </c>
      <c r="Q60" s="156">
        <v>2</v>
      </c>
      <c r="R60" s="141">
        <v>5</v>
      </c>
      <c r="S60" s="141">
        <v>2</v>
      </c>
      <c r="T60" s="141">
        <v>1</v>
      </c>
      <c r="U60" s="141">
        <v>1</v>
      </c>
      <c r="V60" s="156">
        <v>4</v>
      </c>
      <c r="W60" s="141">
        <v>1</v>
      </c>
      <c r="X60" s="156">
        <v>8.5</v>
      </c>
      <c r="Y60" s="140">
        <f t="shared" si="0"/>
        <v>38.5</v>
      </c>
      <c r="Z60" s="142">
        <v>32</v>
      </c>
      <c r="AA60" s="141" t="s">
        <v>592</v>
      </c>
    </row>
    <row r="61" spans="1:27" s="158" customFormat="1" ht="33.75">
      <c r="A61" s="132"/>
      <c r="B61" s="141">
        <v>51</v>
      </c>
      <c r="C61" s="141"/>
      <c r="D61" s="154" t="s">
        <v>511</v>
      </c>
      <c r="E61" s="154" t="s">
        <v>34</v>
      </c>
      <c r="F61" s="154" t="s">
        <v>51</v>
      </c>
      <c r="G61" s="141" t="s">
        <v>87</v>
      </c>
      <c r="H61" s="155" t="s">
        <v>86</v>
      </c>
      <c r="I61" s="141">
        <v>9</v>
      </c>
      <c r="J61" s="159">
        <v>5</v>
      </c>
      <c r="K61" s="160">
        <v>1.5</v>
      </c>
      <c r="L61" s="159">
        <v>0</v>
      </c>
      <c r="M61" s="159">
        <v>3</v>
      </c>
      <c r="N61" s="159">
        <v>3</v>
      </c>
      <c r="O61" s="159">
        <v>2</v>
      </c>
      <c r="P61" s="159">
        <v>0</v>
      </c>
      <c r="Q61" s="160">
        <v>3.5</v>
      </c>
      <c r="R61" s="159">
        <v>4</v>
      </c>
      <c r="S61" s="159">
        <v>0</v>
      </c>
      <c r="T61" s="159">
        <v>0</v>
      </c>
      <c r="U61" s="159">
        <v>1</v>
      </c>
      <c r="V61" s="160">
        <v>6</v>
      </c>
      <c r="W61" s="159">
        <v>1</v>
      </c>
      <c r="X61" s="160">
        <v>8.5</v>
      </c>
      <c r="Y61" s="140">
        <f t="shared" si="0"/>
        <v>38.5</v>
      </c>
      <c r="Z61" s="142">
        <v>32</v>
      </c>
      <c r="AA61" s="141" t="s">
        <v>592</v>
      </c>
    </row>
    <row r="62" spans="1:27" s="158" customFormat="1" ht="33.75">
      <c r="A62" s="132"/>
      <c r="B62" s="141">
        <v>52</v>
      </c>
      <c r="C62" s="141"/>
      <c r="D62" s="154" t="s">
        <v>512</v>
      </c>
      <c r="E62" s="154" t="s">
        <v>112</v>
      </c>
      <c r="F62" s="154" t="s">
        <v>304</v>
      </c>
      <c r="G62" s="141" t="s">
        <v>87</v>
      </c>
      <c r="H62" s="155" t="s">
        <v>86</v>
      </c>
      <c r="I62" s="141">
        <v>9</v>
      </c>
      <c r="J62" s="141">
        <v>4</v>
      </c>
      <c r="K62" s="156">
        <v>2</v>
      </c>
      <c r="L62" s="141">
        <v>0</v>
      </c>
      <c r="M62" s="141">
        <v>3</v>
      </c>
      <c r="N62" s="141">
        <v>2</v>
      </c>
      <c r="O62" s="141">
        <v>1</v>
      </c>
      <c r="P62" s="141">
        <v>0</v>
      </c>
      <c r="Q62" s="156">
        <v>4</v>
      </c>
      <c r="R62" s="141">
        <v>5</v>
      </c>
      <c r="S62" s="141">
        <v>2</v>
      </c>
      <c r="T62" s="141">
        <v>2</v>
      </c>
      <c r="U62" s="141">
        <v>0</v>
      </c>
      <c r="V62" s="156">
        <v>6</v>
      </c>
      <c r="W62" s="141">
        <v>2</v>
      </c>
      <c r="X62" s="156">
        <v>5</v>
      </c>
      <c r="Y62" s="140">
        <f t="shared" si="0"/>
        <v>38</v>
      </c>
      <c r="Z62" s="142">
        <v>33</v>
      </c>
      <c r="AA62" s="141" t="s">
        <v>592</v>
      </c>
    </row>
    <row r="63" spans="1:27" s="158" customFormat="1" ht="33.75">
      <c r="A63" s="132"/>
      <c r="B63" s="141">
        <v>53</v>
      </c>
      <c r="C63" s="141"/>
      <c r="D63" s="154" t="s">
        <v>513</v>
      </c>
      <c r="E63" s="154" t="s">
        <v>514</v>
      </c>
      <c r="F63" s="154" t="s">
        <v>152</v>
      </c>
      <c r="G63" s="141" t="s">
        <v>87</v>
      </c>
      <c r="H63" s="155" t="s">
        <v>71</v>
      </c>
      <c r="I63" s="141">
        <v>9</v>
      </c>
      <c r="J63" s="159">
        <v>6</v>
      </c>
      <c r="K63" s="160">
        <v>1.5</v>
      </c>
      <c r="L63" s="159">
        <v>0</v>
      </c>
      <c r="M63" s="159">
        <v>2</v>
      </c>
      <c r="N63" s="159">
        <v>2</v>
      </c>
      <c r="O63" s="159">
        <v>0</v>
      </c>
      <c r="P63" s="159">
        <v>1</v>
      </c>
      <c r="Q63" s="160">
        <v>3.5</v>
      </c>
      <c r="R63" s="159">
        <v>5</v>
      </c>
      <c r="S63" s="159">
        <v>0</v>
      </c>
      <c r="T63" s="159">
        <v>0</v>
      </c>
      <c r="U63" s="159">
        <v>1</v>
      </c>
      <c r="V63" s="160">
        <v>6</v>
      </c>
      <c r="W63" s="159">
        <v>3</v>
      </c>
      <c r="X63" s="160">
        <v>7</v>
      </c>
      <c r="Y63" s="140">
        <f t="shared" si="0"/>
        <v>38</v>
      </c>
      <c r="Z63" s="142">
        <v>33</v>
      </c>
      <c r="AA63" s="141" t="s">
        <v>592</v>
      </c>
    </row>
    <row r="64" spans="1:27" s="158" customFormat="1" ht="33.75">
      <c r="A64" s="132"/>
      <c r="B64" s="141">
        <v>54</v>
      </c>
      <c r="C64" s="141"/>
      <c r="D64" s="154" t="s">
        <v>515</v>
      </c>
      <c r="E64" s="154" t="s">
        <v>357</v>
      </c>
      <c r="F64" s="154" t="s">
        <v>43</v>
      </c>
      <c r="G64" s="141" t="s">
        <v>87</v>
      </c>
      <c r="H64" s="155" t="s">
        <v>73</v>
      </c>
      <c r="I64" s="141">
        <v>9</v>
      </c>
      <c r="J64" s="159">
        <v>6</v>
      </c>
      <c r="K64" s="160">
        <v>3</v>
      </c>
      <c r="L64" s="159">
        <v>0</v>
      </c>
      <c r="M64" s="159">
        <v>2</v>
      </c>
      <c r="N64" s="159">
        <v>2</v>
      </c>
      <c r="O64" s="159">
        <v>1</v>
      </c>
      <c r="P64" s="159">
        <v>0</v>
      </c>
      <c r="Q64" s="160">
        <v>5</v>
      </c>
      <c r="R64" s="159">
        <v>5</v>
      </c>
      <c r="S64" s="159">
        <v>2</v>
      </c>
      <c r="T64" s="159">
        <v>0</v>
      </c>
      <c r="U64" s="159">
        <v>1</v>
      </c>
      <c r="V64" s="160">
        <v>6</v>
      </c>
      <c r="W64" s="159">
        <v>0</v>
      </c>
      <c r="X64" s="160">
        <v>5</v>
      </c>
      <c r="Y64" s="140">
        <f t="shared" si="0"/>
        <v>38</v>
      </c>
      <c r="Z64" s="142">
        <v>33</v>
      </c>
      <c r="AA64" s="141" t="s">
        <v>592</v>
      </c>
    </row>
    <row r="65" spans="1:27" s="158" customFormat="1" ht="33.75">
      <c r="A65" s="132"/>
      <c r="B65" s="141">
        <v>55</v>
      </c>
      <c r="C65" s="141"/>
      <c r="D65" s="154" t="s">
        <v>516</v>
      </c>
      <c r="E65" s="154" t="s">
        <v>48</v>
      </c>
      <c r="F65" s="154" t="s">
        <v>294</v>
      </c>
      <c r="G65" s="141" t="s">
        <v>87</v>
      </c>
      <c r="H65" s="155" t="s">
        <v>86</v>
      </c>
      <c r="I65" s="141">
        <v>9</v>
      </c>
      <c r="J65" s="141">
        <v>4</v>
      </c>
      <c r="K65" s="156">
        <v>1</v>
      </c>
      <c r="L65" s="141">
        <v>0</v>
      </c>
      <c r="M65" s="141">
        <v>2</v>
      </c>
      <c r="N65" s="141">
        <v>2</v>
      </c>
      <c r="O65" s="141">
        <v>0</v>
      </c>
      <c r="P65" s="141">
        <v>3</v>
      </c>
      <c r="Q65" s="156">
        <v>3</v>
      </c>
      <c r="R65" s="141">
        <v>5</v>
      </c>
      <c r="S65" s="141">
        <v>0</v>
      </c>
      <c r="T65" s="141">
        <v>0</v>
      </c>
      <c r="U65" s="141">
        <v>1</v>
      </c>
      <c r="V65" s="156">
        <v>7</v>
      </c>
      <c r="W65" s="141">
        <v>2</v>
      </c>
      <c r="X65" s="156">
        <v>7.5</v>
      </c>
      <c r="Y65" s="140">
        <f t="shared" si="0"/>
        <v>37.5</v>
      </c>
      <c r="Z65" s="142">
        <v>34</v>
      </c>
      <c r="AA65" s="141" t="s">
        <v>592</v>
      </c>
    </row>
    <row r="66" spans="1:27" s="158" customFormat="1" ht="33.75">
      <c r="A66" s="132"/>
      <c r="B66" s="141">
        <v>56</v>
      </c>
      <c r="C66" s="141"/>
      <c r="D66" s="154" t="s">
        <v>517</v>
      </c>
      <c r="E66" s="154" t="s">
        <v>274</v>
      </c>
      <c r="F66" s="154" t="s">
        <v>289</v>
      </c>
      <c r="G66" s="141" t="s">
        <v>87</v>
      </c>
      <c r="H66" s="155" t="s">
        <v>86</v>
      </c>
      <c r="I66" s="141">
        <v>9</v>
      </c>
      <c r="J66" s="141">
        <v>6</v>
      </c>
      <c r="K66" s="156">
        <v>1.5</v>
      </c>
      <c r="L66" s="141">
        <v>0</v>
      </c>
      <c r="M66" s="141">
        <v>2</v>
      </c>
      <c r="N66" s="141">
        <v>3</v>
      </c>
      <c r="O66" s="141">
        <v>1</v>
      </c>
      <c r="P66" s="141">
        <v>2</v>
      </c>
      <c r="Q66" s="156">
        <v>4</v>
      </c>
      <c r="R66" s="141">
        <v>5</v>
      </c>
      <c r="S66" s="141">
        <v>0</v>
      </c>
      <c r="T66" s="141">
        <v>1</v>
      </c>
      <c r="U66" s="141">
        <v>1</v>
      </c>
      <c r="V66" s="156">
        <v>5</v>
      </c>
      <c r="W66" s="141">
        <v>0</v>
      </c>
      <c r="X66" s="156">
        <v>5.5</v>
      </c>
      <c r="Y66" s="140">
        <f t="shared" si="0"/>
        <v>37</v>
      </c>
      <c r="Z66" s="142">
        <v>35</v>
      </c>
      <c r="AA66" s="141" t="s">
        <v>592</v>
      </c>
    </row>
    <row r="67" spans="1:27" s="158" customFormat="1" ht="45">
      <c r="A67" s="132"/>
      <c r="B67" s="141">
        <v>57</v>
      </c>
      <c r="C67" s="141"/>
      <c r="D67" s="154" t="s">
        <v>518</v>
      </c>
      <c r="E67" s="154" t="s">
        <v>519</v>
      </c>
      <c r="F67" s="154" t="s">
        <v>486</v>
      </c>
      <c r="G67" s="141" t="s">
        <v>87</v>
      </c>
      <c r="H67" s="155" t="s">
        <v>202</v>
      </c>
      <c r="I67" s="141">
        <v>9</v>
      </c>
      <c r="J67" s="159">
        <v>4</v>
      </c>
      <c r="K67" s="160">
        <v>2</v>
      </c>
      <c r="L67" s="159">
        <v>1</v>
      </c>
      <c r="M67" s="159">
        <v>2</v>
      </c>
      <c r="N67" s="159">
        <v>5</v>
      </c>
      <c r="O67" s="159">
        <v>1</v>
      </c>
      <c r="P67" s="159">
        <v>0</v>
      </c>
      <c r="Q67" s="160">
        <v>5</v>
      </c>
      <c r="R67" s="159">
        <v>3</v>
      </c>
      <c r="S67" s="159">
        <v>6</v>
      </c>
      <c r="T67" s="159">
        <v>0</v>
      </c>
      <c r="U67" s="159">
        <v>1</v>
      </c>
      <c r="V67" s="160">
        <v>3</v>
      </c>
      <c r="W67" s="159">
        <v>0</v>
      </c>
      <c r="X67" s="160">
        <v>4</v>
      </c>
      <c r="Y67" s="140">
        <f t="shared" si="0"/>
        <v>37</v>
      </c>
      <c r="Z67" s="142">
        <v>35</v>
      </c>
      <c r="AA67" s="141" t="s">
        <v>592</v>
      </c>
    </row>
    <row r="68" spans="1:27" s="158" customFormat="1" ht="28.5" customHeight="1">
      <c r="A68" s="132"/>
      <c r="B68" s="141">
        <v>58</v>
      </c>
      <c r="C68" s="141"/>
      <c r="D68" s="154" t="s">
        <v>520</v>
      </c>
      <c r="E68" s="154" t="s">
        <v>60</v>
      </c>
      <c r="F68" s="154" t="s">
        <v>23</v>
      </c>
      <c r="G68" s="141" t="s">
        <v>87</v>
      </c>
      <c r="H68" s="155" t="s">
        <v>71</v>
      </c>
      <c r="I68" s="141">
        <v>9</v>
      </c>
      <c r="J68" s="141">
        <v>6</v>
      </c>
      <c r="K68" s="156">
        <v>1</v>
      </c>
      <c r="L68" s="141">
        <v>0</v>
      </c>
      <c r="M68" s="141">
        <v>0</v>
      </c>
      <c r="N68" s="141">
        <v>3</v>
      </c>
      <c r="O68" s="141">
        <v>1</v>
      </c>
      <c r="P68" s="141">
        <v>1</v>
      </c>
      <c r="Q68" s="156">
        <v>3</v>
      </c>
      <c r="R68" s="141">
        <v>5</v>
      </c>
      <c r="S68" s="141">
        <v>2</v>
      </c>
      <c r="T68" s="141">
        <v>1</v>
      </c>
      <c r="U68" s="141">
        <v>1</v>
      </c>
      <c r="V68" s="156">
        <v>5</v>
      </c>
      <c r="W68" s="141">
        <v>4</v>
      </c>
      <c r="X68" s="156">
        <v>3</v>
      </c>
      <c r="Y68" s="140">
        <f t="shared" si="0"/>
        <v>36</v>
      </c>
      <c r="Z68" s="142">
        <v>36</v>
      </c>
      <c r="AA68" s="141" t="s">
        <v>592</v>
      </c>
    </row>
    <row r="69" spans="1:27" s="158" customFormat="1" ht="45.75" customHeight="1">
      <c r="A69" s="132"/>
      <c r="B69" s="141">
        <v>59</v>
      </c>
      <c r="C69" s="141"/>
      <c r="D69" s="154" t="s">
        <v>521</v>
      </c>
      <c r="E69" s="154" t="s">
        <v>55</v>
      </c>
      <c r="F69" s="154" t="s">
        <v>43</v>
      </c>
      <c r="G69" s="141" t="s">
        <v>87</v>
      </c>
      <c r="H69" s="155" t="s">
        <v>338</v>
      </c>
      <c r="I69" s="141">
        <v>9</v>
      </c>
      <c r="J69" s="159">
        <v>6</v>
      </c>
      <c r="K69" s="160">
        <v>2</v>
      </c>
      <c r="L69" s="159">
        <v>0</v>
      </c>
      <c r="M69" s="159">
        <v>2</v>
      </c>
      <c r="N69" s="159">
        <v>2</v>
      </c>
      <c r="O69" s="159">
        <v>1</v>
      </c>
      <c r="P69" s="159">
        <v>1</v>
      </c>
      <c r="Q69" s="160">
        <v>3</v>
      </c>
      <c r="R69" s="159">
        <v>5</v>
      </c>
      <c r="S69" s="159">
        <v>4</v>
      </c>
      <c r="T69" s="159">
        <v>1</v>
      </c>
      <c r="U69" s="159">
        <v>1</v>
      </c>
      <c r="V69" s="160">
        <v>1</v>
      </c>
      <c r="W69" s="159">
        <v>0</v>
      </c>
      <c r="X69" s="160">
        <v>6</v>
      </c>
      <c r="Y69" s="140">
        <f t="shared" si="0"/>
        <v>35</v>
      </c>
      <c r="Z69" s="142">
        <v>37</v>
      </c>
      <c r="AA69" s="141" t="s">
        <v>592</v>
      </c>
    </row>
    <row r="70" spans="1:27" s="158" customFormat="1" ht="28.5" customHeight="1">
      <c r="A70" s="132"/>
      <c r="B70" s="141">
        <v>60</v>
      </c>
      <c r="C70" s="141"/>
      <c r="D70" s="154" t="s">
        <v>522</v>
      </c>
      <c r="E70" s="154" t="s">
        <v>70</v>
      </c>
      <c r="F70" s="154" t="s">
        <v>465</v>
      </c>
      <c r="G70" s="141" t="s">
        <v>87</v>
      </c>
      <c r="H70" s="155" t="s">
        <v>86</v>
      </c>
      <c r="I70" s="141">
        <v>9</v>
      </c>
      <c r="J70" s="141">
        <v>4</v>
      </c>
      <c r="K70" s="156">
        <v>2</v>
      </c>
      <c r="L70" s="141">
        <v>0</v>
      </c>
      <c r="M70" s="141">
        <v>0</v>
      </c>
      <c r="N70" s="141">
        <v>5</v>
      </c>
      <c r="O70" s="141">
        <v>0</v>
      </c>
      <c r="P70" s="141">
        <v>0</v>
      </c>
      <c r="Q70" s="156">
        <v>2.5</v>
      </c>
      <c r="R70" s="141">
        <v>5</v>
      </c>
      <c r="S70" s="141">
        <v>0</v>
      </c>
      <c r="T70" s="141">
        <v>0</v>
      </c>
      <c r="U70" s="141">
        <v>1</v>
      </c>
      <c r="V70" s="156">
        <v>6</v>
      </c>
      <c r="W70" s="141">
        <v>2</v>
      </c>
      <c r="X70" s="156">
        <v>7</v>
      </c>
      <c r="Y70" s="140">
        <f t="shared" si="0"/>
        <v>34.5</v>
      </c>
      <c r="Z70" s="142">
        <v>38</v>
      </c>
      <c r="AA70" s="141" t="s">
        <v>592</v>
      </c>
    </row>
    <row r="71" spans="1:27" s="158" customFormat="1" ht="33.75">
      <c r="A71" s="132"/>
      <c r="B71" s="141">
        <v>61</v>
      </c>
      <c r="C71" s="141"/>
      <c r="D71" s="154" t="s">
        <v>523</v>
      </c>
      <c r="E71" s="154" t="s">
        <v>524</v>
      </c>
      <c r="F71" s="154" t="s">
        <v>525</v>
      </c>
      <c r="G71" s="141" t="s">
        <v>87</v>
      </c>
      <c r="H71" s="155" t="s">
        <v>78</v>
      </c>
      <c r="I71" s="141">
        <v>9</v>
      </c>
      <c r="J71" s="159">
        <v>7</v>
      </c>
      <c r="K71" s="160">
        <v>2</v>
      </c>
      <c r="L71" s="159">
        <v>0</v>
      </c>
      <c r="M71" s="159">
        <v>2</v>
      </c>
      <c r="N71" s="159">
        <v>5</v>
      </c>
      <c r="O71" s="159">
        <v>0</v>
      </c>
      <c r="P71" s="159">
        <v>0</v>
      </c>
      <c r="Q71" s="160">
        <v>3.5</v>
      </c>
      <c r="R71" s="159">
        <v>5</v>
      </c>
      <c r="S71" s="159">
        <v>2</v>
      </c>
      <c r="T71" s="159">
        <v>1</v>
      </c>
      <c r="U71" s="159">
        <v>1</v>
      </c>
      <c r="V71" s="160">
        <v>5</v>
      </c>
      <c r="W71" s="159">
        <v>0</v>
      </c>
      <c r="X71" s="160">
        <v>1</v>
      </c>
      <c r="Y71" s="140">
        <f t="shared" si="0"/>
        <v>34.5</v>
      </c>
      <c r="Z71" s="142">
        <v>38</v>
      </c>
      <c r="AA71" s="141" t="s">
        <v>592</v>
      </c>
    </row>
    <row r="72" spans="1:27" s="158" customFormat="1" ht="33.75">
      <c r="A72" s="132"/>
      <c r="B72" s="141">
        <v>62</v>
      </c>
      <c r="C72" s="141"/>
      <c r="D72" s="154" t="s">
        <v>526</v>
      </c>
      <c r="E72" s="154" t="s">
        <v>527</v>
      </c>
      <c r="F72" s="154" t="s">
        <v>43</v>
      </c>
      <c r="G72" s="141" t="s">
        <v>87</v>
      </c>
      <c r="H72" s="155" t="s">
        <v>73</v>
      </c>
      <c r="I72" s="141">
        <v>9</v>
      </c>
      <c r="J72" s="159">
        <v>5</v>
      </c>
      <c r="K72" s="160">
        <v>2</v>
      </c>
      <c r="L72" s="159">
        <v>1</v>
      </c>
      <c r="M72" s="159">
        <v>2</v>
      </c>
      <c r="N72" s="159">
        <v>3</v>
      </c>
      <c r="O72" s="159">
        <v>0</v>
      </c>
      <c r="P72" s="159">
        <v>0</v>
      </c>
      <c r="Q72" s="160">
        <v>2.5</v>
      </c>
      <c r="R72" s="159">
        <v>4</v>
      </c>
      <c r="S72" s="159">
        <v>2</v>
      </c>
      <c r="T72" s="159">
        <v>1</v>
      </c>
      <c r="U72" s="159">
        <v>1</v>
      </c>
      <c r="V72" s="160">
        <v>5</v>
      </c>
      <c r="W72" s="159">
        <v>2</v>
      </c>
      <c r="X72" s="160">
        <v>4</v>
      </c>
      <c r="Y72" s="140">
        <f t="shared" si="0"/>
        <v>34.5</v>
      </c>
      <c r="Z72" s="142">
        <v>38</v>
      </c>
      <c r="AA72" s="141" t="s">
        <v>592</v>
      </c>
    </row>
    <row r="73" spans="1:27" s="158" customFormat="1" ht="33.75">
      <c r="A73" s="132"/>
      <c r="B73" s="141">
        <v>63</v>
      </c>
      <c r="C73" s="141"/>
      <c r="D73" s="154" t="s">
        <v>528</v>
      </c>
      <c r="E73" s="154" t="s">
        <v>268</v>
      </c>
      <c r="F73" s="154" t="s">
        <v>51</v>
      </c>
      <c r="G73" s="141" t="s">
        <v>87</v>
      </c>
      <c r="H73" s="155" t="s">
        <v>73</v>
      </c>
      <c r="I73" s="141">
        <v>9</v>
      </c>
      <c r="J73" s="159">
        <v>6</v>
      </c>
      <c r="K73" s="160">
        <v>2</v>
      </c>
      <c r="L73" s="159">
        <v>0</v>
      </c>
      <c r="M73" s="159">
        <v>2</v>
      </c>
      <c r="N73" s="159">
        <v>3</v>
      </c>
      <c r="O73" s="159">
        <v>1</v>
      </c>
      <c r="P73" s="159">
        <v>0</v>
      </c>
      <c r="Q73" s="160">
        <v>2.5</v>
      </c>
      <c r="R73" s="159">
        <v>5</v>
      </c>
      <c r="S73" s="159">
        <v>0</v>
      </c>
      <c r="T73" s="159">
        <v>1</v>
      </c>
      <c r="U73" s="159">
        <v>1</v>
      </c>
      <c r="V73" s="160">
        <v>6</v>
      </c>
      <c r="W73" s="159">
        <v>0</v>
      </c>
      <c r="X73" s="160">
        <v>5</v>
      </c>
      <c r="Y73" s="140">
        <f t="shared" si="0"/>
        <v>34.5</v>
      </c>
      <c r="Z73" s="142">
        <v>38</v>
      </c>
      <c r="AA73" s="141" t="s">
        <v>592</v>
      </c>
    </row>
    <row r="74" spans="1:27" s="158" customFormat="1" ht="28.5" customHeight="1">
      <c r="A74" s="132"/>
      <c r="B74" s="141">
        <v>64</v>
      </c>
      <c r="C74" s="141"/>
      <c r="D74" s="154" t="s">
        <v>529</v>
      </c>
      <c r="E74" s="154" t="s">
        <v>112</v>
      </c>
      <c r="F74" s="154" t="s">
        <v>28</v>
      </c>
      <c r="G74" s="141" t="s">
        <v>87</v>
      </c>
      <c r="H74" s="155" t="s">
        <v>191</v>
      </c>
      <c r="I74" s="141">
        <v>9</v>
      </c>
      <c r="J74" s="141">
        <v>5</v>
      </c>
      <c r="K74" s="156">
        <v>3</v>
      </c>
      <c r="L74" s="141">
        <v>0</v>
      </c>
      <c r="M74" s="141">
        <v>0</v>
      </c>
      <c r="N74" s="141">
        <v>5</v>
      </c>
      <c r="O74" s="141">
        <v>0</v>
      </c>
      <c r="P74" s="141">
        <v>1</v>
      </c>
      <c r="Q74" s="156">
        <v>1.5</v>
      </c>
      <c r="R74" s="141">
        <v>3</v>
      </c>
      <c r="S74" s="141">
        <v>0</v>
      </c>
      <c r="T74" s="141">
        <v>0</v>
      </c>
      <c r="U74" s="141">
        <v>1</v>
      </c>
      <c r="V74" s="156">
        <v>5</v>
      </c>
      <c r="W74" s="141">
        <v>1</v>
      </c>
      <c r="X74" s="156">
        <v>8.5</v>
      </c>
      <c r="Y74" s="140">
        <v>34</v>
      </c>
      <c r="Z74" s="142">
        <v>39</v>
      </c>
      <c r="AA74" s="141" t="s">
        <v>592</v>
      </c>
    </row>
    <row r="75" spans="1:27" s="158" customFormat="1" ht="33.75">
      <c r="A75" s="132"/>
      <c r="B75" s="141">
        <v>65</v>
      </c>
      <c r="C75" s="141"/>
      <c r="D75" s="154" t="s">
        <v>530</v>
      </c>
      <c r="E75" s="154" t="s">
        <v>55</v>
      </c>
      <c r="F75" s="154" t="s">
        <v>44</v>
      </c>
      <c r="G75" s="141" t="s">
        <v>87</v>
      </c>
      <c r="H75" s="155" t="s">
        <v>191</v>
      </c>
      <c r="I75" s="141">
        <v>9</v>
      </c>
      <c r="J75" s="141">
        <v>3</v>
      </c>
      <c r="K75" s="156">
        <v>2</v>
      </c>
      <c r="L75" s="141">
        <v>0</v>
      </c>
      <c r="M75" s="141">
        <v>3</v>
      </c>
      <c r="N75" s="141">
        <v>3</v>
      </c>
      <c r="O75" s="141">
        <v>1</v>
      </c>
      <c r="P75" s="141">
        <v>0</v>
      </c>
      <c r="Q75" s="156">
        <v>1</v>
      </c>
      <c r="R75" s="141">
        <v>5</v>
      </c>
      <c r="S75" s="141">
        <v>0</v>
      </c>
      <c r="T75" s="141">
        <v>0</v>
      </c>
      <c r="U75" s="141">
        <v>1</v>
      </c>
      <c r="V75" s="156">
        <v>6</v>
      </c>
      <c r="W75" s="141">
        <v>0</v>
      </c>
      <c r="X75" s="156">
        <v>9</v>
      </c>
      <c r="Y75" s="140">
        <f aca="true" t="shared" si="1" ref="Y75:Y112">SUM(J75:X75)</f>
        <v>34</v>
      </c>
      <c r="Z75" s="142">
        <v>39</v>
      </c>
      <c r="AA75" s="141" t="s">
        <v>592</v>
      </c>
    </row>
    <row r="76" spans="1:27" s="158" customFormat="1" ht="33.75">
      <c r="A76" s="132"/>
      <c r="B76" s="141">
        <v>66</v>
      </c>
      <c r="C76" s="141"/>
      <c r="D76" s="154" t="s">
        <v>531</v>
      </c>
      <c r="E76" s="154" t="s">
        <v>357</v>
      </c>
      <c r="F76" s="154" t="s">
        <v>154</v>
      </c>
      <c r="G76" s="141" t="s">
        <v>87</v>
      </c>
      <c r="H76" s="155" t="s">
        <v>86</v>
      </c>
      <c r="I76" s="141">
        <v>9</v>
      </c>
      <c r="J76" s="141">
        <v>5</v>
      </c>
      <c r="K76" s="156">
        <v>3</v>
      </c>
      <c r="L76" s="141">
        <v>0</v>
      </c>
      <c r="M76" s="141">
        <v>3</v>
      </c>
      <c r="N76" s="141">
        <v>1</v>
      </c>
      <c r="O76" s="141">
        <v>0</v>
      </c>
      <c r="P76" s="141">
        <v>0</v>
      </c>
      <c r="Q76" s="156">
        <v>3</v>
      </c>
      <c r="R76" s="141">
        <v>5</v>
      </c>
      <c r="S76" s="141">
        <v>0</v>
      </c>
      <c r="T76" s="141">
        <v>2</v>
      </c>
      <c r="U76" s="141">
        <v>1</v>
      </c>
      <c r="V76" s="156">
        <v>4</v>
      </c>
      <c r="W76" s="141">
        <v>3</v>
      </c>
      <c r="X76" s="156">
        <v>3.5</v>
      </c>
      <c r="Y76" s="140">
        <f t="shared" si="1"/>
        <v>33.5</v>
      </c>
      <c r="Z76" s="142">
        <v>40</v>
      </c>
      <c r="AA76" s="141" t="s">
        <v>592</v>
      </c>
    </row>
    <row r="77" spans="1:27" s="158" customFormat="1" ht="33.75">
      <c r="A77" s="132"/>
      <c r="B77" s="141">
        <v>67</v>
      </c>
      <c r="C77" s="141"/>
      <c r="D77" s="154" t="s">
        <v>532</v>
      </c>
      <c r="E77" s="154" t="s">
        <v>64</v>
      </c>
      <c r="F77" s="154" t="s">
        <v>289</v>
      </c>
      <c r="G77" s="141" t="s">
        <v>87</v>
      </c>
      <c r="H77" s="155" t="s">
        <v>71</v>
      </c>
      <c r="I77" s="141">
        <v>9</v>
      </c>
      <c r="J77" s="159">
        <v>4</v>
      </c>
      <c r="K77" s="160">
        <v>2</v>
      </c>
      <c r="L77" s="159">
        <v>1</v>
      </c>
      <c r="M77" s="159">
        <v>2</v>
      </c>
      <c r="N77" s="159">
        <v>5</v>
      </c>
      <c r="O77" s="159">
        <v>1</v>
      </c>
      <c r="P77" s="159">
        <v>1</v>
      </c>
      <c r="Q77" s="160">
        <v>1</v>
      </c>
      <c r="R77" s="159">
        <v>3</v>
      </c>
      <c r="S77" s="159">
        <v>4</v>
      </c>
      <c r="T77" s="159">
        <v>0</v>
      </c>
      <c r="U77" s="159">
        <v>1</v>
      </c>
      <c r="V77" s="160">
        <v>4</v>
      </c>
      <c r="W77" s="159">
        <v>1</v>
      </c>
      <c r="X77" s="160">
        <v>3</v>
      </c>
      <c r="Y77" s="140">
        <f t="shared" si="1"/>
        <v>33</v>
      </c>
      <c r="Z77" s="142">
        <v>41</v>
      </c>
      <c r="AA77" s="141" t="s">
        <v>592</v>
      </c>
    </row>
    <row r="78" spans="1:27" s="158" customFormat="1" ht="33.75">
      <c r="A78" s="132"/>
      <c r="B78" s="141">
        <v>68</v>
      </c>
      <c r="C78" s="141"/>
      <c r="D78" s="154" t="s">
        <v>533</v>
      </c>
      <c r="E78" s="154" t="s">
        <v>373</v>
      </c>
      <c r="F78" s="154" t="s">
        <v>359</v>
      </c>
      <c r="G78" s="141" t="s">
        <v>87</v>
      </c>
      <c r="H78" s="155" t="s">
        <v>86</v>
      </c>
      <c r="I78" s="141">
        <v>9</v>
      </c>
      <c r="J78" s="141">
        <v>7</v>
      </c>
      <c r="K78" s="156">
        <v>2</v>
      </c>
      <c r="L78" s="141">
        <v>0</v>
      </c>
      <c r="M78" s="141">
        <v>2</v>
      </c>
      <c r="N78" s="141">
        <v>2</v>
      </c>
      <c r="O78" s="141">
        <v>2</v>
      </c>
      <c r="P78" s="141">
        <v>0</v>
      </c>
      <c r="Q78" s="156">
        <v>3.5</v>
      </c>
      <c r="R78" s="141">
        <v>5</v>
      </c>
      <c r="S78" s="141">
        <v>0</v>
      </c>
      <c r="T78" s="141">
        <v>0</v>
      </c>
      <c r="U78" s="141">
        <v>1</v>
      </c>
      <c r="V78" s="156">
        <v>7</v>
      </c>
      <c r="W78" s="141">
        <v>0</v>
      </c>
      <c r="X78" s="156">
        <v>1</v>
      </c>
      <c r="Y78" s="140">
        <f t="shared" si="1"/>
        <v>32.5</v>
      </c>
      <c r="Z78" s="142">
        <v>42</v>
      </c>
      <c r="AA78" s="141" t="s">
        <v>592</v>
      </c>
    </row>
    <row r="79" spans="1:27" s="158" customFormat="1" ht="69.75" customHeight="1">
      <c r="A79" s="132"/>
      <c r="B79" s="141">
        <v>69</v>
      </c>
      <c r="C79" s="141"/>
      <c r="D79" s="154" t="s">
        <v>534</v>
      </c>
      <c r="E79" s="154" t="s">
        <v>64</v>
      </c>
      <c r="F79" s="154" t="s">
        <v>33</v>
      </c>
      <c r="G79" s="141" t="s">
        <v>87</v>
      </c>
      <c r="H79" s="155" t="s">
        <v>535</v>
      </c>
      <c r="I79" s="141">
        <v>9</v>
      </c>
      <c r="J79" s="141">
        <v>6</v>
      </c>
      <c r="K79" s="156">
        <v>1</v>
      </c>
      <c r="L79" s="141">
        <v>0</v>
      </c>
      <c r="M79" s="141">
        <v>2</v>
      </c>
      <c r="N79" s="141">
        <v>2</v>
      </c>
      <c r="O79" s="141">
        <v>0</v>
      </c>
      <c r="P79" s="141">
        <v>0</v>
      </c>
      <c r="Q79" s="156">
        <v>2</v>
      </c>
      <c r="R79" s="141">
        <v>4</v>
      </c>
      <c r="S79" s="141">
        <v>0</v>
      </c>
      <c r="T79" s="141">
        <v>0</v>
      </c>
      <c r="U79" s="141">
        <v>1</v>
      </c>
      <c r="V79" s="156">
        <v>5</v>
      </c>
      <c r="W79" s="141">
        <v>1</v>
      </c>
      <c r="X79" s="156">
        <v>8.5</v>
      </c>
      <c r="Y79" s="140">
        <f t="shared" si="1"/>
        <v>32.5</v>
      </c>
      <c r="Z79" s="142">
        <v>42</v>
      </c>
      <c r="AA79" s="141" t="s">
        <v>592</v>
      </c>
    </row>
    <row r="80" spans="1:27" s="158" customFormat="1" ht="33.75">
      <c r="A80" s="132"/>
      <c r="B80" s="141">
        <v>70</v>
      </c>
      <c r="C80" s="141"/>
      <c r="D80" s="154" t="s">
        <v>536</v>
      </c>
      <c r="E80" s="154" t="s">
        <v>56</v>
      </c>
      <c r="F80" s="154" t="s">
        <v>289</v>
      </c>
      <c r="G80" s="141" t="s">
        <v>87</v>
      </c>
      <c r="H80" s="155" t="s">
        <v>276</v>
      </c>
      <c r="I80" s="141">
        <v>9</v>
      </c>
      <c r="J80" s="159">
        <v>6</v>
      </c>
      <c r="K80" s="160">
        <v>1.5</v>
      </c>
      <c r="L80" s="159">
        <v>0</v>
      </c>
      <c r="M80" s="159">
        <v>2</v>
      </c>
      <c r="N80" s="159">
        <v>5</v>
      </c>
      <c r="O80" s="159">
        <v>1</v>
      </c>
      <c r="P80" s="159">
        <v>1</v>
      </c>
      <c r="Q80" s="160">
        <v>5</v>
      </c>
      <c r="R80" s="159">
        <v>3</v>
      </c>
      <c r="S80" s="159">
        <v>0</v>
      </c>
      <c r="T80" s="159">
        <v>0</v>
      </c>
      <c r="U80" s="159">
        <v>1</v>
      </c>
      <c r="V80" s="160">
        <v>3</v>
      </c>
      <c r="W80" s="159">
        <v>3</v>
      </c>
      <c r="X80" s="160">
        <v>1</v>
      </c>
      <c r="Y80" s="140">
        <f t="shared" si="1"/>
        <v>32.5</v>
      </c>
      <c r="Z80" s="142">
        <v>42</v>
      </c>
      <c r="AA80" s="141" t="s">
        <v>592</v>
      </c>
    </row>
    <row r="81" spans="1:27" s="158" customFormat="1" ht="27.75" customHeight="1">
      <c r="A81" s="132"/>
      <c r="B81" s="141">
        <v>71</v>
      </c>
      <c r="C81" s="141"/>
      <c r="D81" s="154" t="s">
        <v>537</v>
      </c>
      <c r="E81" s="154" t="s">
        <v>133</v>
      </c>
      <c r="F81" s="154" t="s">
        <v>51</v>
      </c>
      <c r="G81" s="141" t="s">
        <v>87</v>
      </c>
      <c r="H81" s="155" t="s">
        <v>72</v>
      </c>
      <c r="I81" s="141">
        <v>9</v>
      </c>
      <c r="J81" s="141">
        <v>5</v>
      </c>
      <c r="K81" s="156">
        <v>2</v>
      </c>
      <c r="L81" s="141">
        <v>0</v>
      </c>
      <c r="M81" s="141">
        <v>1</v>
      </c>
      <c r="N81" s="141">
        <v>4</v>
      </c>
      <c r="O81" s="141">
        <v>0</v>
      </c>
      <c r="P81" s="141">
        <v>0</v>
      </c>
      <c r="Q81" s="156">
        <v>4</v>
      </c>
      <c r="R81" s="141">
        <v>5</v>
      </c>
      <c r="S81" s="141">
        <v>0</v>
      </c>
      <c r="T81" s="141">
        <v>1</v>
      </c>
      <c r="U81" s="141">
        <v>1</v>
      </c>
      <c r="V81" s="156">
        <v>5</v>
      </c>
      <c r="W81" s="141">
        <v>0</v>
      </c>
      <c r="X81" s="156">
        <v>4</v>
      </c>
      <c r="Y81" s="140">
        <f t="shared" si="1"/>
        <v>32</v>
      </c>
      <c r="Z81" s="142">
        <v>43</v>
      </c>
      <c r="AA81" s="141" t="s">
        <v>592</v>
      </c>
    </row>
    <row r="82" spans="1:27" s="158" customFormat="1" ht="24.75" customHeight="1">
      <c r="A82" s="132"/>
      <c r="B82" s="141">
        <v>72</v>
      </c>
      <c r="C82" s="141"/>
      <c r="D82" s="154" t="s">
        <v>538</v>
      </c>
      <c r="E82" s="154" t="s">
        <v>539</v>
      </c>
      <c r="F82" s="154" t="s">
        <v>44</v>
      </c>
      <c r="G82" s="141" t="s">
        <v>87</v>
      </c>
      <c r="H82" s="155" t="s">
        <v>86</v>
      </c>
      <c r="I82" s="141">
        <v>9</v>
      </c>
      <c r="J82" s="141">
        <v>4</v>
      </c>
      <c r="K82" s="156">
        <v>2</v>
      </c>
      <c r="L82" s="141">
        <v>0</v>
      </c>
      <c r="M82" s="141">
        <v>3</v>
      </c>
      <c r="N82" s="141">
        <v>2</v>
      </c>
      <c r="O82" s="141">
        <v>1</v>
      </c>
      <c r="P82" s="141">
        <v>0</v>
      </c>
      <c r="Q82" s="156">
        <v>1.5</v>
      </c>
      <c r="R82" s="141">
        <v>2</v>
      </c>
      <c r="S82" s="141">
        <v>0</v>
      </c>
      <c r="T82" s="141">
        <v>2</v>
      </c>
      <c r="U82" s="141">
        <v>1</v>
      </c>
      <c r="V82" s="156">
        <v>6</v>
      </c>
      <c r="W82" s="141">
        <v>4</v>
      </c>
      <c r="X82" s="156">
        <v>3</v>
      </c>
      <c r="Y82" s="140">
        <f t="shared" si="1"/>
        <v>31.5</v>
      </c>
      <c r="Z82" s="142">
        <v>44</v>
      </c>
      <c r="AA82" s="141" t="s">
        <v>592</v>
      </c>
    </row>
    <row r="83" spans="1:27" s="158" customFormat="1" ht="24" customHeight="1">
      <c r="A83" s="132"/>
      <c r="B83" s="141">
        <v>73</v>
      </c>
      <c r="C83" s="141"/>
      <c r="D83" s="154" t="s">
        <v>540</v>
      </c>
      <c r="E83" s="154" t="s">
        <v>541</v>
      </c>
      <c r="F83" s="154" t="s">
        <v>542</v>
      </c>
      <c r="G83" s="141" t="s">
        <v>87</v>
      </c>
      <c r="H83" s="155" t="s">
        <v>86</v>
      </c>
      <c r="I83" s="141">
        <v>9</v>
      </c>
      <c r="J83" s="141">
        <v>2</v>
      </c>
      <c r="K83" s="156">
        <v>3</v>
      </c>
      <c r="L83" s="141">
        <v>0</v>
      </c>
      <c r="M83" s="141">
        <v>0</v>
      </c>
      <c r="N83" s="141">
        <v>2</v>
      </c>
      <c r="O83" s="141">
        <v>0</v>
      </c>
      <c r="P83" s="141">
        <v>0</v>
      </c>
      <c r="Q83" s="156">
        <v>2.5</v>
      </c>
      <c r="R83" s="141">
        <v>5</v>
      </c>
      <c r="S83" s="141">
        <v>0</v>
      </c>
      <c r="T83" s="141">
        <v>1</v>
      </c>
      <c r="U83" s="141">
        <v>1</v>
      </c>
      <c r="V83" s="156">
        <v>7</v>
      </c>
      <c r="W83" s="141">
        <v>1</v>
      </c>
      <c r="X83" s="156">
        <v>6.5</v>
      </c>
      <c r="Y83" s="140">
        <f t="shared" si="1"/>
        <v>31</v>
      </c>
      <c r="Z83" s="142">
        <v>45</v>
      </c>
      <c r="AA83" s="141" t="s">
        <v>592</v>
      </c>
    </row>
    <row r="84" spans="1:27" s="158" customFormat="1" ht="33.75">
      <c r="A84" s="132"/>
      <c r="B84" s="141">
        <v>74</v>
      </c>
      <c r="C84" s="141"/>
      <c r="D84" s="154" t="s">
        <v>543</v>
      </c>
      <c r="E84" s="154" t="s">
        <v>119</v>
      </c>
      <c r="F84" s="154" t="s">
        <v>43</v>
      </c>
      <c r="G84" s="141" t="s">
        <v>87</v>
      </c>
      <c r="H84" s="155" t="s">
        <v>73</v>
      </c>
      <c r="I84" s="141">
        <v>9</v>
      </c>
      <c r="J84" s="141">
        <v>2</v>
      </c>
      <c r="K84" s="156">
        <v>3</v>
      </c>
      <c r="L84" s="141">
        <v>0</v>
      </c>
      <c r="M84" s="141">
        <v>2</v>
      </c>
      <c r="N84" s="141">
        <v>3</v>
      </c>
      <c r="O84" s="141">
        <v>1</v>
      </c>
      <c r="P84" s="141">
        <v>0</v>
      </c>
      <c r="Q84" s="156">
        <v>3</v>
      </c>
      <c r="R84" s="141">
        <v>5</v>
      </c>
      <c r="S84" s="141">
        <v>0</v>
      </c>
      <c r="T84" s="141">
        <v>0</v>
      </c>
      <c r="U84" s="141">
        <v>1</v>
      </c>
      <c r="V84" s="156">
        <v>6</v>
      </c>
      <c r="W84" s="141">
        <v>1</v>
      </c>
      <c r="X84" s="156">
        <v>4</v>
      </c>
      <c r="Y84" s="140">
        <f t="shared" si="1"/>
        <v>31</v>
      </c>
      <c r="Z84" s="142">
        <v>45</v>
      </c>
      <c r="AA84" s="141" t="s">
        <v>592</v>
      </c>
    </row>
    <row r="85" spans="1:27" s="158" customFormat="1" ht="33.75">
      <c r="A85" s="132"/>
      <c r="B85" s="141">
        <v>75</v>
      </c>
      <c r="C85" s="141"/>
      <c r="D85" s="154" t="s">
        <v>544</v>
      </c>
      <c r="E85" s="154" t="s">
        <v>37</v>
      </c>
      <c r="F85" s="154" t="s">
        <v>49</v>
      </c>
      <c r="G85" s="141" t="s">
        <v>87</v>
      </c>
      <c r="H85" s="155" t="s">
        <v>79</v>
      </c>
      <c r="I85" s="141">
        <v>9</v>
      </c>
      <c r="J85" s="159">
        <v>7</v>
      </c>
      <c r="K85" s="160">
        <v>2</v>
      </c>
      <c r="L85" s="159">
        <v>0</v>
      </c>
      <c r="M85" s="159">
        <v>2</v>
      </c>
      <c r="N85" s="159">
        <v>1</v>
      </c>
      <c r="O85" s="159">
        <v>0</v>
      </c>
      <c r="P85" s="159">
        <v>0</v>
      </c>
      <c r="Q85" s="160">
        <v>1.5</v>
      </c>
      <c r="R85" s="159">
        <v>5</v>
      </c>
      <c r="S85" s="159">
        <v>0</v>
      </c>
      <c r="T85" s="159">
        <v>0</v>
      </c>
      <c r="U85" s="159">
        <v>1</v>
      </c>
      <c r="V85" s="160">
        <v>5</v>
      </c>
      <c r="W85" s="159">
        <v>0</v>
      </c>
      <c r="X85" s="160">
        <v>6</v>
      </c>
      <c r="Y85" s="140">
        <f t="shared" si="1"/>
        <v>30.5</v>
      </c>
      <c r="Z85" s="142">
        <v>46</v>
      </c>
      <c r="AA85" s="141" t="s">
        <v>592</v>
      </c>
    </row>
    <row r="86" spans="1:27" s="158" customFormat="1" ht="23.25" customHeight="1">
      <c r="A86" s="132"/>
      <c r="B86" s="141">
        <v>76</v>
      </c>
      <c r="C86" s="141"/>
      <c r="D86" s="154" t="s">
        <v>545</v>
      </c>
      <c r="E86" s="154" t="s">
        <v>19</v>
      </c>
      <c r="F86" s="154" t="s">
        <v>28</v>
      </c>
      <c r="G86" s="141" t="s">
        <v>87</v>
      </c>
      <c r="H86" s="155" t="s">
        <v>73</v>
      </c>
      <c r="I86" s="141">
        <v>9</v>
      </c>
      <c r="J86" s="159">
        <v>6</v>
      </c>
      <c r="K86" s="160">
        <v>3</v>
      </c>
      <c r="L86" s="159">
        <v>0</v>
      </c>
      <c r="M86" s="159">
        <v>3</v>
      </c>
      <c r="N86" s="159">
        <v>1</v>
      </c>
      <c r="O86" s="159">
        <v>2</v>
      </c>
      <c r="P86" s="159">
        <v>0</v>
      </c>
      <c r="Q86" s="160">
        <v>4</v>
      </c>
      <c r="R86" s="159">
        <v>5</v>
      </c>
      <c r="S86" s="159">
        <v>0</v>
      </c>
      <c r="T86" s="159">
        <v>0</v>
      </c>
      <c r="U86" s="159">
        <v>1</v>
      </c>
      <c r="V86" s="160">
        <v>5</v>
      </c>
      <c r="W86" s="159">
        <v>0</v>
      </c>
      <c r="X86" s="160">
        <v>0</v>
      </c>
      <c r="Y86" s="140">
        <f t="shared" si="1"/>
        <v>30</v>
      </c>
      <c r="Z86" s="142">
        <v>47</v>
      </c>
      <c r="AA86" s="141" t="s">
        <v>592</v>
      </c>
    </row>
    <row r="87" spans="1:27" s="158" customFormat="1" ht="33.75">
      <c r="A87" s="132"/>
      <c r="B87" s="141">
        <v>77</v>
      </c>
      <c r="C87" s="141"/>
      <c r="D87" s="154" t="s">
        <v>546</v>
      </c>
      <c r="E87" s="154" t="s">
        <v>35</v>
      </c>
      <c r="F87" s="154" t="s">
        <v>51</v>
      </c>
      <c r="G87" s="141" t="s">
        <v>87</v>
      </c>
      <c r="H87" s="155" t="s">
        <v>75</v>
      </c>
      <c r="I87" s="141">
        <v>9</v>
      </c>
      <c r="J87" s="159">
        <v>5</v>
      </c>
      <c r="K87" s="160">
        <v>2</v>
      </c>
      <c r="L87" s="159">
        <v>0</v>
      </c>
      <c r="M87" s="159">
        <v>1</v>
      </c>
      <c r="N87" s="159">
        <v>5</v>
      </c>
      <c r="O87" s="159">
        <v>2</v>
      </c>
      <c r="P87" s="159">
        <v>0</v>
      </c>
      <c r="Q87" s="160">
        <v>2</v>
      </c>
      <c r="R87" s="159">
        <v>2</v>
      </c>
      <c r="S87" s="159">
        <v>0</v>
      </c>
      <c r="T87" s="159">
        <v>0</v>
      </c>
      <c r="U87" s="159">
        <v>1</v>
      </c>
      <c r="V87" s="160">
        <v>6</v>
      </c>
      <c r="W87" s="159">
        <v>0</v>
      </c>
      <c r="X87" s="160">
        <v>4</v>
      </c>
      <c r="Y87" s="140">
        <f t="shared" si="1"/>
        <v>30</v>
      </c>
      <c r="Z87" s="142">
        <v>47</v>
      </c>
      <c r="AA87" s="141" t="s">
        <v>592</v>
      </c>
    </row>
    <row r="88" spans="1:27" s="158" customFormat="1" ht="33.75">
      <c r="A88" s="132"/>
      <c r="B88" s="141">
        <v>78</v>
      </c>
      <c r="C88" s="141"/>
      <c r="D88" s="154" t="s">
        <v>547</v>
      </c>
      <c r="E88" s="154" t="s">
        <v>548</v>
      </c>
      <c r="F88" s="154" t="s">
        <v>258</v>
      </c>
      <c r="G88" s="141" t="s">
        <v>87</v>
      </c>
      <c r="H88" s="155" t="s">
        <v>191</v>
      </c>
      <c r="I88" s="141">
        <v>9</v>
      </c>
      <c r="J88" s="141">
        <v>6</v>
      </c>
      <c r="K88" s="156">
        <v>1</v>
      </c>
      <c r="L88" s="141">
        <v>0</v>
      </c>
      <c r="M88" s="141">
        <v>1</v>
      </c>
      <c r="N88" s="141">
        <v>1</v>
      </c>
      <c r="O88" s="141">
        <v>1</v>
      </c>
      <c r="P88" s="141">
        <v>0</v>
      </c>
      <c r="Q88" s="156">
        <v>1.5</v>
      </c>
      <c r="R88" s="141">
        <v>0</v>
      </c>
      <c r="S88" s="141">
        <v>6</v>
      </c>
      <c r="T88" s="141">
        <v>1</v>
      </c>
      <c r="U88" s="141">
        <v>1</v>
      </c>
      <c r="V88" s="156">
        <v>6</v>
      </c>
      <c r="W88" s="141">
        <v>2</v>
      </c>
      <c r="X88" s="156">
        <v>1</v>
      </c>
      <c r="Y88" s="140">
        <f t="shared" si="1"/>
        <v>28.5</v>
      </c>
      <c r="Z88" s="142">
        <v>48</v>
      </c>
      <c r="AA88" s="141" t="s">
        <v>592</v>
      </c>
    </row>
    <row r="89" spans="1:27" s="158" customFormat="1" ht="33.75">
      <c r="A89" s="132"/>
      <c r="B89" s="141">
        <v>79</v>
      </c>
      <c r="C89" s="141"/>
      <c r="D89" s="154" t="s">
        <v>363</v>
      </c>
      <c r="E89" s="154" t="s">
        <v>19</v>
      </c>
      <c r="F89" s="154" t="s">
        <v>164</v>
      </c>
      <c r="G89" s="141" t="s">
        <v>87</v>
      </c>
      <c r="H89" s="155" t="s">
        <v>71</v>
      </c>
      <c r="I89" s="141">
        <v>9</v>
      </c>
      <c r="J89" s="141">
        <v>7</v>
      </c>
      <c r="K89" s="156">
        <v>3</v>
      </c>
      <c r="L89" s="141">
        <v>0</v>
      </c>
      <c r="M89" s="141">
        <v>3</v>
      </c>
      <c r="N89" s="141">
        <v>2</v>
      </c>
      <c r="O89" s="141">
        <v>1</v>
      </c>
      <c r="P89" s="141">
        <v>0</v>
      </c>
      <c r="Q89" s="156">
        <v>3</v>
      </c>
      <c r="R89" s="141">
        <v>4</v>
      </c>
      <c r="S89" s="141">
        <v>0</v>
      </c>
      <c r="T89" s="141">
        <v>1</v>
      </c>
      <c r="U89" s="141">
        <v>1</v>
      </c>
      <c r="V89" s="156">
        <v>1</v>
      </c>
      <c r="W89" s="141">
        <v>0</v>
      </c>
      <c r="X89" s="156">
        <v>2.5</v>
      </c>
      <c r="Y89" s="140">
        <f t="shared" si="1"/>
        <v>28.5</v>
      </c>
      <c r="Z89" s="142">
        <v>48</v>
      </c>
      <c r="AA89" s="141" t="s">
        <v>592</v>
      </c>
    </row>
    <row r="90" spans="1:27" s="158" customFormat="1" ht="33.75">
      <c r="A90" s="132"/>
      <c r="B90" s="141">
        <v>80</v>
      </c>
      <c r="C90" s="141"/>
      <c r="D90" s="154" t="s">
        <v>549</v>
      </c>
      <c r="E90" s="154" t="s">
        <v>24</v>
      </c>
      <c r="F90" s="154" t="s">
        <v>23</v>
      </c>
      <c r="G90" s="141" t="s">
        <v>87</v>
      </c>
      <c r="H90" s="155" t="s">
        <v>78</v>
      </c>
      <c r="I90" s="141">
        <v>9</v>
      </c>
      <c r="J90" s="141">
        <v>4</v>
      </c>
      <c r="K90" s="156">
        <v>1.5</v>
      </c>
      <c r="L90" s="141">
        <v>0</v>
      </c>
      <c r="M90" s="141">
        <v>2</v>
      </c>
      <c r="N90" s="141">
        <v>0</v>
      </c>
      <c r="O90" s="141">
        <v>1</v>
      </c>
      <c r="P90" s="141">
        <v>0</v>
      </c>
      <c r="Q90" s="156">
        <v>1</v>
      </c>
      <c r="R90" s="141">
        <v>5</v>
      </c>
      <c r="S90" s="141">
        <v>2</v>
      </c>
      <c r="T90" s="141">
        <v>0</v>
      </c>
      <c r="U90" s="141">
        <v>0</v>
      </c>
      <c r="V90" s="156">
        <v>6</v>
      </c>
      <c r="W90" s="141">
        <v>0</v>
      </c>
      <c r="X90" s="156">
        <v>6</v>
      </c>
      <c r="Y90" s="140">
        <f t="shared" si="1"/>
        <v>28.5</v>
      </c>
      <c r="Z90" s="142">
        <v>48</v>
      </c>
      <c r="AA90" s="141" t="s">
        <v>592</v>
      </c>
    </row>
    <row r="91" spans="1:27" s="158" customFormat="1" ht="21" customHeight="1">
      <c r="A91" s="132"/>
      <c r="B91" s="141">
        <v>81</v>
      </c>
      <c r="C91" s="141"/>
      <c r="D91" s="154" t="s">
        <v>550</v>
      </c>
      <c r="E91" s="154" t="s">
        <v>310</v>
      </c>
      <c r="F91" s="154" t="s">
        <v>23</v>
      </c>
      <c r="G91" s="141" t="s">
        <v>87</v>
      </c>
      <c r="H91" s="155" t="s">
        <v>78</v>
      </c>
      <c r="I91" s="141">
        <v>9</v>
      </c>
      <c r="J91" s="141">
        <v>6</v>
      </c>
      <c r="K91" s="156">
        <v>1.5</v>
      </c>
      <c r="L91" s="141">
        <v>0</v>
      </c>
      <c r="M91" s="141">
        <v>2</v>
      </c>
      <c r="N91" s="141">
        <v>3</v>
      </c>
      <c r="O91" s="141">
        <v>0</v>
      </c>
      <c r="P91" s="141">
        <v>0</v>
      </c>
      <c r="Q91" s="156">
        <v>3.5</v>
      </c>
      <c r="R91" s="141">
        <v>3</v>
      </c>
      <c r="S91" s="141">
        <v>6</v>
      </c>
      <c r="T91" s="141">
        <v>0</v>
      </c>
      <c r="U91" s="141">
        <v>1</v>
      </c>
      <c r="V91" s="156">
        <v>2</v>
      </c>
      <c r="W91" s="141">
        <v>0</v>
      </c>
      <c r="X91" s="156">
        <v>0</v>
      </c>
      <c r="Y91" s="140">
        <f t="shared" si="1"/>
        <v>28</v>
      </c>
      <c r="Z91" s="142">
        <v>49</v>
      </c>
      <c r="AA91" s="141" t="s">
        <v>592</v>
      </c>
    </row>
    <row r="92" spans="1:27" s="158" customFormat="1" ht="33.75">
      <c r="A92" s="132"/>
      <c r="B92" s="141">
        <v>82</v>
      </c>
      <c r="C92" s="141"/>
      <c r="D92" s="154" t="s">
        <v>551</v>
      </c>
      <c r="E92" s="154" t="s">
        <v>552</v>
      </c>
      <c r="F92" s="154" t="s">
        <v>20</v>
      </c>
      <c r="G92" s="141" t="s">
        <v>87</v>
      </c>
      <c r="H92" s="155" t="s">
        <v>78</v>
      </c>
      <c r="I92" s="141">
        <v>9</v>
      </c>
      <c r="J92" s="159">
        <v>6</v>
      </c>
      <c r="K92" s="160">
        <v>3</v>
      </c>
      <c r="L92" s="159">
        <v>0</v>
      </c>
      <c r="M92" s="159">
        <v>1</v>
      </c>
      <c r="N92" s="159">
        <v>2</v>
      </c>
      <c r="O92" s="159">
        <v>0</v>
      </c>
      <c r="P92" s="159">
        <v>0</v>
      </c>
      <c r="Q92" s="160">
        <v>3</v>
      </c>
      <c r="R92" s="159">
        <v>5</v>
      </c>
      <c r="S92" s="159">
        <v>0</v>
      </c>
      <c r="T92" s="159">
        <v>0</v>
      </c>
      <c r="U92" s="159">
        <v>1</v>
      </c>
      <c r="V92" s="160">
        <v>6</v>
      </c>
      <c r="W92" s="159">
        <v>0</v>
      </c>
      <c r="X92" s="160">
        <v>0</v>
      </c>
      <c r="Y92" s="140">
        <f t="shared" si="1"/>
        <v>27</v>
      </c>
      <c r="Z92" s="142">
        <v>50</v>
      </c>
      <c r="AA92" s="141" t="s">
        <v>592</v>
      </c>
    </row>
    <row r="93" spans="1:27" s="158" customFormat="1" ht="33.75">
      <c r="A93" s="132"/>
      <c r="B93" s="141">
        <v>83</v>
      </c>
      <c r="C93" s="141"/>
      <c r="D93" s="154" t="s">
        <v>553</v>
      </c>
      <c r="E93" s="154" t="s">
        <v>70</v>
      </c>
      <c r="F93" s="154" t="s">
        <v>44</v>
      </c>
      <c r="G93" s="141" t="s">
        <v>87</v>
      </c>
      <c r="H93" s="155" t="s">
        <v>72</v>
      </c>
      <c r="I93" s="141">
        <v>9</v>
      </c>
      <c r="J93" s="159">
        <v>4</v>
      </c>
      <c r="K93" s="160">
        <v>2</v>
      </c>
      <c r="L93" s="159">
        <v>0</v>
      </c>
      <c r="M93" s="159">
        <v>1</v>
      </c>
      <c r="N93" s="159">
        <v>3</v>
      </c>
      <c r="O93" s="159">
        <v>0</v>
      </c>
      <c r="P93" s="159">
        <v>0</v>
      </c>
      <c r="Q93" s="160">
        <v>0</v>
      </c>
      <c r="R93" s="159">
        <v>0</v>
      </c>
      <c r="S93" s="159">
        <v>0</v>
      </c>
      <c r="T93" s="159">
        <v>0</v>
      </c>
      <c r="U93" s="159">
        <v>1</v>
      </c>
      <c r="V93" s="160">
        <v>6</v>
      </c>
      <c r="W93" s="159">
        <v>0</v>
      </c>
      <c r="X93" s="160">
        <v>9.5</v>
      </c>
      <c r="Y93" s="140">
        <f t="shared" si="1"/>
        <v>26.5</v>
      </c>
      <c r="Z93" s="142">
        <v>51</v>
      </c>
      <c r="AA93" s="141" t="s">
        <v>592</v>
      </c>
    </row>
    <row r="94" spans="1:27" s="158" customFormat="1" ht="21.75" customHeight="1">
      <c r="A94" s="132"/>
      <c r="B94" s="141">
        <v>84</v>
      </c>
      <c r="C94" s="141"/>
      <c r="D94" s="154" t="s">
        <v>554</v>
      </c>
      <c r="E94" s="154" t="s">
        <v>55</v>
      </c>
      <c r="F94" s="154" t="s">
        <v>51</v>
      </c>
      <c r="G94" s="141" t="s">
        <v>87</v>
      </c>
      <c r="H94" s="155" t="s">
        <v>205</v>
      </c>
      <c r="I94" s="141">
        <v>9</v>
      </c>
      <c r="J94" s="159">
        <v>6</v>
      </c>
      <c r="K94" s="160">
        <v>2</v>
      </c>
      <c r="L94" s="159">
        <v>0</v>
      </c>
      <c r="M94" s="159">
        <v>2</v>
      </c>
      <c r="N94" s="159">
        <v>2</v>
      </c>
      <c r="O94" s="159">
        <v>0</v>
      </c>
      <c r="P94" s="159">
        <v>0</v>
      </c>
      <c r="Q94" s="160">
        <v>1</v>
      </c>
      <c r="R94" s="159">
        <v>4</v>
      </c>
      <c r="S94" s="159">
        <v>0</v>
      </c>
      <c r="T94" s="159">
        <v>0</v>
      </c>
      <c r="U94" s="159">
        <v>1</v>
      </c>
      <c r="V94" s="160">
        <v>3</v>
      </c>
      <c r="W94" s="159">
        <v>0</v>
      </c>
      <c r="X94" s="160">
        <v>5.5</v>
      </c>
      <c r="Y94" s="140">
        <f t="shared" si="1"/>
        <v>26.5</v>
      </c>
      <c r="Z94" s="142">
        <v>51</v>
      </c>
      <c r="AA94" s="141" t="s">
        <v>592</v>
      </c>
    </row>
    <row r="95" spans="1:27" s="158" customFormat="1" ht="33.75">
      <c r="A95" s="132"/>
      <c r="B95" s="141">
        <v>85</v>
      </c>
      <c r="C95" s="141"/>
      <c r="D95" s="154" t="s">
        <v>555</v>
      </c>
      <c r="E95" s="154" t="s">
        <v>102</v>
      </c>
      <c r="F95" s="154" t="s">
        <v>275</v>
      </c>
      <c r="G95" s="141" t="s">
        <v>87</v>
      </c>
      <c r="H95" s="155" t="s">
        <v>73</v>
      </c>
      <c r="I95" s="141">
        <v>9</v>
      </c>
      <c r="J95" s="159">
        <v>5</v>
      </c>
      <c r="K95" s="160">
        <v>3</v>
      </c>
      <c r="L95" s="159">
        <v>0</v>
      </c>
      <c r="M95" s="159">
        <v>2</v>
      </c>
      <c r="N95" s="159">
        <v>2</v>
      </c>
      <c r="O95" s="159">
        <v>1</v>
      </c>
      <c r="P95" s="159">
        <v>0</v>
      </c>
      <c r="Q95" s="160">
        <v>2.5</v>
      </c>
      <c r="R95" s="159">
        <v>3</v>
      </c>
      <c r="S95" s="159">
        <v>0</v>
      </c>
      <c r="T95" s="159">
        <v>0</v>
      </c>
      <c r="U95" s="159">
        <v>1</v>
      </c>
      <c r="V95" s="160">
        <v>4</v>
      </c>
      <c r="W95" s="159">
        <v>0</v>
      </c>
      <c r="X95" s="160">
        <v>2</v>
      </c>
      <c r="Y95" s="140">
        <f t="shared" si="1"/>
        <v>25.5</v>
      </c>
      <c r="Z95" s="142">
        <v>51</v>
      </c>
      <c r="AA95" s="141" t="s">
        <v>592</v>
      </c>
    </row>
    <row r="96" spans="1:27" s="158" customFormat="1" ht="90">
      <c r="A96" s="132"/>
      <c r="B96" s="141">
        <v>86</v>
      </c>
      <c r="C96" s="141"/>
      <c r="D96" s="154" t="s">
        <v>556</v>
      </c>
      <c r="E96" s="154" t="s">
        <v>29</v>
      </c>
      <c r="F96" s="154" t="s">
        <v>100</v>
      </c>
      <c r="G96" s="141" t="s">
        <v>87</v>
      </c>
      <c r="H96" s="155" t="s">
        <v>557</v>
      </c>
      <c r="I96" s="141">
        <v>9</v>
      </c>
      <c r="J96" s="141">
        <v>6</v>
      </c>
      <c r="K96" s="156">
        <v>2</v>
      </c>
      <c r="L96" s="141">
        <v>1</v>
      </c>
      <c r="M96" s="141">
        <v>2</v>
      </c>
      <c r="N96" s="141">
        <v>4</v>
      </c>
      <c r="O96" s="141">
        <v>1</v>
      </c>
      <c r="P96" s="141">
        <v>0</v>
      </c>
      <c r="Q96" s="156">
        <v>3</v>
      </c>
      <c r="R96" s="141">
        <v>2</v>
      </c>
      <c r="S96" s="141">
        <v>0</v>
      </c>
      <c r="T96" s="141">
        <v>0</v>
      </c>
      <c r="U96" s="141">
        <v>1</v>
      </c>
      <c r="V96" s="156">
        <v>3</v>
      </c>
      <c r="W96" s="141">
        <v>0</v>
      </c>
      <c r="X96" s="156">
        <v>0</v>
      </c>
      <c r="Y96" s="140">
        <f t="shared" si="1"/>
        <v>25</v>
      </c>
      <c r="Z96" s="142">
        <v>52</v>
      </c>
      <c r="AA96" s="141" t="s">
        <v>592</v>
      </c>
    </row>
    <row r="97" spans="1:27" s="158" customFormat="1" ht="28.5" customHeight="1">
      <c r="A97" s="132"/>
      <c r="B97" s="141">
        <v>87</v>
      </c>
      <c r="C97" s="141"/>
      <c r="D97" s="154" t="s">
        <v>558</v>
      </c>
      <c r="E97" s="154" t="s">
        <v>559</v>
      </c>
      <c r="F97" s="154" t="s">
        <v>51</v>
      </c>
      <c r="G97" s="141" t="s">
        <v>87</v>
      </c>
      <c r="H97" s="155" t="s">
        <v>73</v>
      </c>
      <c r="I97" s="141">
        <v>9</v>
      </c>
      <c r="J97" s="159">
        <v>5</v>
      </c>
      <c r="K97" s="160">
        <v>1</v>
      </c>
      <c r="L97" s="159">
        <v>0</v>
      </c>
      <c r="M97" s="159">
        <v>1</v>
      </c>
      <c r="N97" s="159">
        <v>1</v>
      </c>
      <c r="O97" s="159">
        <v>0</v>
      </c>
      <c r="P97" s="159">
        <v>0</v>
      </c>
      <c r="Q97" s="160">
        <v>2</v>
      </c>
      <c r="R97" s="159">
        <v>5</v>
      </c>
      <c r="S97" s="159">
        <v>0</v>
      </c>
      <c r="T97" s="159">
        <v>1</v>
      </c>
      <c r="U97" s="159">
        <v>1</v>
      </c>
      <c r="V97" s="160">
        <v>6</v>
      </c>
      <c r="W97" s="159">
        <v>0</v>
      </c>
      <c r="X97" s="160">
        <v>2</v>
      </c>
      <c r="Y97" s="140">
        <f t="shared" si="1"/>
        <v>25</v>
      </c>
      <c r="Z97" s="142">
        <v>52</v>
      </c>
      <c r="AA97" s="141" t="s">
        <v>592</v>
      </c>
    </row>
    <row r="98" spans="1:27" s="158" customFormat="1" ht="27" customHeight="1">
      <c r="A98" s="132"/>
      <c r="B98" s="141">
        <v>88</v>
      </c>
      <c r="C98" s="141"/>
      <c r="D98" s="154" t="s">
        <v>108</v>
      </c>
      <c r="E98" s="154" t="s">
        <v>560</v>
      </c>
      <c r="F98" s="154" t="s">
        <v>110</v>
      </c>
      <c r="G98" s="141" t="s">
        <v>87</v>
      </c>
      <c r="H98" s="155" t="s">
        <v>71</v>
      </c>
      <c r="I98" s="141">
        <v>9</v>
      </c>
      <c r="J98" s="141">
        <v>3</v>
      </c>
      <c r="K98" s="156">
        <v>1</v>
      </c>
      <c r="L98" s="141">
        <v>0</v>
      </c>
      <c r="M98" s="141">
        <v>3</v>
      </c>
      <c r="N98" s="141">
        <v>1</v>
      </c>
      <c r="O98" s="141">
        <v>1</v>
      </c>
      <c r="P98" s="141">
        <v>0</v>
      </c>
      <c r="Q98" s="156">
        <v>2.5</v>
      </c>
      <c r="R98" s="141">
        <v>2</v>
      </c>
      <c r="S98" s="141">
        <v>7</v>
      </c>
      <c r="T98" s="141">
        <v>1</v>
      </c>
      <c r="U98" s="141">
        <v>1</v>
      </c>
      <c r="V98" s="156">
        <v>1</v>
      </c>
      <c r="W98" s="141">
        <v>1</v>
      </c>
      <c r="X98" s="156">
        <v>0</v>
      </c>
      <c r="Y98" s="140">
        <f t="shared" si="1"/>
        <v>24.5</v>
      </c>
      <c r="Z98" s="142">
        <v>53</v>
      </c>
      <c r="AA98" s="141" t="s">
        <v>592</v>
      </c>
    </row>
    <row r="99" spans="1:27" s="158" customFormat="1" ht="49.5" customHeight="1">
      <c r="A99" s="132"/>
      <c r="B99" s="141">
        <v>89</v>
      </c>
      <c r="C99" s="141"/>
      <c r="D99" s="154" t="s">
        <v>469</v>
      </c>
      <c r="E99" s="154" t="s">
        <v>34</v>
      </c>
      <c r="F99" s="154" t="s">
        <v>561</v>
      </c>
      <c r="G99" s="141" t="s">
        <v>87</v>
      </c>
      <c r="H99" s="155" t="s">
        <v>280</v>
      </c>
      <c r="I99" s="141">
        <v>9</v>
      </c>
      <c r="J99" s="159">
        <v>7</v>
      </c>
      <c r="K99" s="160">
        <v>2</v>
      </c>
      <c r="L99" s="159">
        <v>1</v>
      </c>
      <c r="M99" s="159">
        <v>1</v>
      </c>
      <c r="N99" s="159">
        <v>3</v>
      </c>
      <c r="O99" s="159">
        <v>0</v>
      </c>
      <c r="P99" s="159">
        <v>0</v>
      </c>
      <c r="Q99" s="160">
        <v>1.5</v>
      </c>
      <c r="R99" s="159">
        <v>5</v>
      </c>
      <c r="S99" s="159">
        <v>2</v>
      </c>
      <c r="T99" s="159">
        <v>1</v>
      </c>
      <c r="U99" s="159">
        <v>1</v>
      </c>
      <c r="V99" s="160">
        <v>0</v>
      </c>
      <c r="W99" s="159">
        <v>0</v>
      </c>
      <c r="X99" s="160">
        <v>0</v>
      </c>
      <c r="Y99" s="140">
        <f t="shared" si="1"/>
        <v>24.5</v>
      </c>
      <c r="Z99" s="142">
        <v>53</v>
      </c>
      <c r="AA99" s="141" t="s">
        <v>592</v>
      </c>
    </row>
    <row r="100" spans="1:27" s="158" customFormat="1" ht="90">
      <c r="A100" s="132"/>
      <c r="B100" s="141">
        <v>90</v>
      </c>
      <c r="C100" s="141"/>
      <c r="D100" s="154" t="s">
        <v>562</v>
      </c>
      <c r="E100" s="154" t="s">
        <v>55</v>
      </c>
      <c r="F100" s="154" t="s">
        <v>43</v>
      </c>
      <c r="G100" s="141" t="s">
        <v>87</v>
      </c>
      <c r="H100" s="155" t="s">
        <v>557</v>
      </c>
      <c r="I100" s="141">
        <v>9</v>
      </c>
      <c r="J100" s="159">
        <v>4</v>
      </c>
      <c r="K100" s="160">
        <v>2</v>
      </c>
      <c r="L100" s="159">
        <v>0</v>
      </c>
      <c r="M100" s="159">
        <v>2</v>
      </c>
      <c r="N100" s="159">
        <v>0</v>
      </c>
      <c r="O100" s="159">
        <v>2</v>
      </c>
      <c r="P100" s="159">
        <v>0</v>
      </c>
      <c r="Q100" s="160">
        <v>1</v>
      </c>
      <c r="R100" s="159">
        <v>0</v>
      </c>
      <c r="S100" s="159">
        <v>0</v>
      </c>
      <c r="T100" s="159">
        <v>0</v>
      </c>
      <c r="U100" s="159">
        <v>1</v>
      </c>
      <c r="V100" s="160">
        <v>1</v>
      </c>
      <c r="W100" s="159">
        <v>0</v>
      </c>
      <c r="X100" s="160">
        <v>11.5</v>
      </c>
      <c r="Y100" s="140">
        <f t="shared" si="1"/>
        <v>24.5</v>
      </c>
      <c r="Z100" s="142">
        <v>53</v>
      </c>
      <c r="AA100" s="141" t="s">
        <v>592</v>
      </c>
    </row>
    <row r="101" spans="1:27" s="158" customFormat="1" ht="45">
      <c r="A101" s="132"/>
      <c r="B101" s="141">
        <v>91</v>
      </c>
      <c r="C101" s="141"/>
      <c r="D101" s="154" t="s">
        <v>563</v>
      </c>
      <c r="E101" s="154" t="s">
        <v>564</v>
      </c>
      <c r="F101" s="154" t="s">
        <v>565</v>
      </c>
      <c r="G101" s="141" t="s">
        <v>87</v>
      </c>
      <c r="H101" s="155" t="s">
        <v>334</v>
      </c>
      <c r="I101" s="141">
        <v>9</v>
      </c>
      <c r="J101" s="141">
        <v>5</v>
      </c>
      <c r="K101" s="156">
        <v>2</v>
      </c>
      <c r="L101" s="141">
        <v>0</v>
      </c>
      <c r="M101" s="141">
        <v>1</v>
      </c>
      <c r="N101" s="141">
        <v>1</v>
      </c>
      <c r="O101" s="141">
        <v>0</v>
      </c>
      <c r="P101" s="141">
        <v>1</v>
      </c>
      <c r="Q101" s="156">
        <v>4</v>
      </c>
      <c r="R101" s="141">
        <v>1</v>
      </c>
      <c r="S101" s="141">
        <v>0</v>
      </c>
      <c r="T101" s="141">
        <v>0</v>
      </c>
      <c r="U101" s="141">
        <v>1</v>
      </c>
      <c r="V101" s="156">
        <v>6</v>
      </c>
      <c r="W101" s="141">
        <v>2</v>
      </c>
      <c r="X101" s="156">
        <v>0</v>
      </c>
      <c r="Y101" s="140">
        <f t="shared" si="1"/>
        <v>24</v>
      </c>
      <c r="Z101" s="142">
        <v>54</v>
      </c>
      <c r="AA101" s="141" t="s">
        <v>592</v>
      </c>
    </row>
    <row r="102" spans="1:27" s="158" customFormat="1" ht="49.5" customHeight="1">
      <c r="A102" s="132"/>
      <c r="B102" s="141">
        <v>92</v>
      </c>
      <c r="C102" s="141"/>
      <c r="D102" s="154" t="s">
        <v>566</v>
      </c>
      <c r="E102" s="154" t="s">
        <v>357</v>
      </c>
      <c r="F102" s="154" t="s">
        <v>154</v>
      </c>
      <c r="G102" s="141" t="s">
        <v>87</v>
      </c>
      <c r="H102" s="155" t="s">
        <v>204</v>
      </c>
      <c r="I102" s="141">
        <v>9</v>
      </c>
      <c r="J102" s="159">
        <v>4</v>
      </c>
      <c r="K102" s="160">
        <v>2</v>
      </c>
      <c r="L102" s="159">
        <v>1</v>
      </c>
      <c r="M102" s="159">
        <v>1</v>
      </c>
      <c r="N102" s="159">
        <v>4</v>
      </c>
      <c r="O102" s="159">
        <v>0</v>
      </c>
      <c r="P102" s="159">
        <v>0</v>
      </c>
      <c r="Q102" s="160">
        <v>0.5</v>
      </c>
      <c r="R102" s="159">
        <v>5</v>
      </c>
      <c r="S102" s="159">
        <v>0</v>
      </c>
      <c r="T102" s="159">
        <v>1</v>
      </c>
      <c r="U102" s="159">
        <v>1</v>
      </c>
      <c r="V102" s="160">
        <v>4</v>
      </c>
      <c r="W102" s="159">
        <v>0</v>
      </c>
      <c r="X102" s="160">
        <v>0</v>
      </c>
      <c r="Y102" s="140">
        <f t="shared" si="1"/>
        <v>23.5</v>
      </c>
      <c r="Z102" s="142">
        <v>55</v>
      </c>
      <c r="AA102" s="141" t="s">
        <v>592</v>
      </c>
    </row>
    <row r="103" spans="1:27" s="144" customFormat="1" ht="33.75">
      <c r="A103" s="162"/>
      <c r="B103" s="141">
        <v>93</v>
      </c>
      <c r="C103" s="141"/>
      <c r="D103" s="154" t="s">
        <v>567</v>
      </c>
      <c r="E103" s="154" t="s">
        <v>132</v>
      </c>
      <c r="F103" s="154" t="s">
        <v>49</v>
      </c>
      <c r="G103" s="141" t="s">
        <v>87</v>
      </c>
      <c r="H103" s="155" t="s">
        <v>86</v>
      </c>
      <c r="I103" s="141">
        <v>9</v>
      </c>
      <c r="J103" s="141">
        <v>4</v>
      </c>
      <c r="K103" s="156">
        <v>1</v>
      </c>
      <c r="L103" s="141">
        <v>0</v>
      </c>
      <c r="M103" s="141">
        <v>2</v>
      </c>
      <c r="N103" s="141">
        <v>3</v>
      </c>
      <c r="O103" s="141">
        <v>1</v>
      </c>
      <c r="P103" s="141">
        <v>0</v>
      </c>
      <c r="Q103" s="156">
        <v>1.5</v>
      </c>
      <c r="R103" s="141">
        <v>3</v>
      </c>
      <c r="S103" s="141">
        <v>0</v>
      </c>
      <c r="T103" s="141">
        <v>1</v>
      </c>
      <c r="U103" s="141">
        <v>1</v>
      </c>
      <c r="V103" s="156">
        <v>5</v>
      </c>
      <c r="W103" s="141">
        <v>0</v>
      </c>
      <c r="X103" s="156">
        <v>0</v>
      </c>
      <c r="Y103" s="140">
        <f t="shared" si="1"/>
        <v>22.5</v>
      </c>
      <c r="Z103" s="163">
        <v>56</v>
      </c>
      <c r="AA103" s="141" t="s">
        <v>592</v>
      </c>
    </row>
    <row r="104" spans="1:27" s="165" customFormat="1" ht="97.5" customHeight="1">
      <c r="A104" s="162"/>
      <c r="B104" s="141">
        <v>94</v>
      </c>
      <c r="C104" s="141"/>
      <c r="D104" s="154" t="s">
        <v>568</v>
      </c>
      <c r="E104" s="154" t="s">
        <v>136</v>
      </c>
      <c r="F104" s="154" t="s">
        <v>411</v>
      </c>
      <c r="G104" s="141" t="s">
        <v>87</v>
      </c>
      <c r="H104" s="155" t="s">
        <v>557</v>
      </c>
      <c r="I104" s="141">
        <v>9</v>
      </c>
      <c r="J104" s="159">
        <v>5</v>
      </c>
      <c r="K104" s="160">
        <v>3</v>
      </c>
      <c r="L104" s="159">
        <v>0</v>
      </c>
      <c r="M104" s="159">
        <v>1</v>
      </c>
      <c r="N104" s="159">
        <v>0</v>
      </c>
      <c r="O104" s="159">
        <v>0</v>
      </c>
      <c r="P104" s="159">
        <v>1</v>
      </c>
      <c r="Q104" s="160">
        <v>1.5</v>
      </c>
      <c r="R104" s="159">
        <v>3</v>
      </c>
      <c r="S104" s="159">
        <v>0</v>
      </c>
      <c r="T104" s="159">
        <v>1</v>
      </c>
      <c r="U104" s="159">
        <v>1</v>
      </c>
      <c r="V104" s="160">
        <v>6</v>
      </c>
      <c r="W104" s="159">
        <v>0</v>
      </c>
      <c r="X104" s="160">
        <v>0</v>
      </c>
      <c r="Y104" s="140">
        <f t="shared" si="1"/>
        <v>22.5</v>
      </c>
      <c r="Z104" s="164">
        <v>56</v>
      </c>
      <c r="AA104" s="141" t="s">
        <v>592</v>
      </c>
    </row>
    <row r="105" spans="1:27" s="165" customFormat="1" ht="96" customHeight="1">
      <c r="A105" s="162"/>
      <c r="B105" s="141">
        <v>95</v>
      </c>
      <c r="C105" s="141"/>
      <c r="D105" s="154" t="s">
        <v>569</v>
      </c>
      <c r="E105" s="154" t="s">
        <v>19</v>
      </c>
      <c r="F105" s="154" t="s">
        <v>51</v>
      </c>
      <c r="G105" s="141" t="s">
        <v>87</v>
      </c>
      <c r="H105" s="155" t="s">
        <v>557</v>
      </c>
      <c r="I105" s="141">
        <v>9</v>
      </c>
      <c r="J105" s="159">
        <v>5</v>
      </c>
      <c r="K105" s="160">
        <v>3</v>
      </c>
      <c r="L105" s="159">
        <v>1</v>
      </c>
      <c r="M105" s="159">
        <v>1</v>
      </c>
      <c r="N105" s="159">
        <v>3</v>
      </c>
      <c r="O105" s="159">
        <v>0</v>
      </c>
      <c r="P105" s="159">
        <v>2</v>
      </c>
      <c r="Q105" s="160">
        <v>1.5</v>
      </c>
      <c r="R105" s="159">
        <v>5</v>
      </c>
      <c r="S105" s="159">
        <v>0</v>
      </c>
      <c r="T105" s="159">
        <v>0</v>
      </c>
      <c r="U105" s="159">
        <v>1</v>
      </c>
      <c r="V105" s="160">
        <v>0</v>
      </c>
      <c r="W105" s="159">
        <v>0</v>
      </c>
      <c r="X105" s="160">
        <v>0</v>
      </c>
      <c r="Y105" s="140">
        <f t="shared" si="1"/>
        <v>22.5</v>
      </c>
      <c r="Z105" s="164">
        <v>56</v>
      </c>
      <c r="AA105" s="141" t="s">
        <v>592</v>
      </c>
    </row>
    <row r="106" spans="1:27" s="165" customFormat="1" ht="33.75">
      <c r="A106" s="162"/>
      <c r="B106" s="141">
        <v>96</v>
      </c>
      <c r="C106" s="141"/>
      <c r="D106" s="154" t="s">
        <v>570</v>
      </c>
      <c r="E106" s="154" t="s">
        <v>272</v>
      </c>
      <c r="F106" s="154" t="s">
        <v>154</v>
      </c>
      <c r="G106" s="141" t="s">
        <v>87</v>
      </c>
      <c r="H106" s="155" t="s">
        <v>72</v>
      </c>
      <c r="I106" s="141">
        <v>9</v>
      </c>
      <c r="J106" s="159">
        <v>5</v>
      </c>
      <c r="K106" s="160">
        <v>0.5</v>
      </c>
      <c r="L106" s="159">
        <v>0</v>
      </c>
      <c r="M106" s="159">
        <v>2</v>
      </c>
      <c r="N106" s="159">
        <v>3</v>
      </c>
      <c r="O106" s="159">
        <v>0</v>
      </c>
      <c r="P106" s="159">
        <v>0</v>
      </c>
      <c r="Q106" s="160">
        <v>3</v>
      </c>
      <c r="R106" s="159">
        <v>5</v>
      </c>
      <c r="S106" s="159">
        <v>0</v>
      </c>
      <c r="T106" s="159">
        <v>0</v>
      </c>
      <c r="U106" s="159">
        <v>1</v>
      </c>
      <c r="V106" s="160">
        <v>2</v>
      </c>
      <c r="W106" s="159">
        <v>0</v>
      </c>
      <c r="X106" s="160">
        <v>1</v>
      </c>
      <c r="Y106" s="140">
        <f t="shared" si="1"/>
        <v>22.5</v>
      </c>
      <c r="Z106" s="164">
        <v>56</v>
      </c>
      <c r="AA106" s="141" t="s">
        <v>592</v>
      </c>
    </row>
    <row r="107" spans="1:27" s="165" customFormat="1" ht="33.75">
      <c r="A107" s="162"/>
      <c r="B107" s="141">
        <v>97</v>
      </c>
      <c r="C107" s="141"/>
      <c r="D107" s="154" t="s">
        <v>571</v>
      </c>
      <c r="E107" s="154" t="s">
        <v>268</v>
      </c>
      <c r="F107" s="154" t="s">
        <v>164</v>
      </c>
      <c r="G107" s="141" t="s">
        <v>87</v>
      </c>
      <c r="H107" s="155" t="s">
        <v>71</v>
      </c>
      <c r="I107" s="141">
        <v>9</v>
      </c>
      <c r="J107" s="141">
        <v>3</v>
      </c>
      <c r="K107" s="156">
        <v>1</v>
      </c>
      <c r="L107" s="141">
        <v>0</v>
      </c>
      <c r="M107" s="141">
        <v>1</v>
      </c>
      <c r="N107" s="141">
        <v>5</v>
      </c>
      <c r="O107" s="141">
        <v>0</v>
      </c>
      <c r="P107" s="141">
        <v>0</v>
      </c>
      <c r="Q107" s="156">
        <v>1.5</v>
      </c>
      <c r="R107" s="141">
        <v>5</v>
      </c>
      <c r="S107" s="141">
        <v>2</v>
      </c>
      <c r="T107" s="141">
        <v>0</v>
      </c>
      <c r="U107" s="141">
        <v>1</v>
      </c>
      <c r="V107" s="156">
        <v>2</v>
      </c>
      <c r="W107" s="141">
        <v>0</v>
      </c>
      <c r="X107" s="156">
        <v>0</v>
      </c>
      <c r="Y107" s="140">
        <f t="shared" si="1"/>
        <v>21.5</v>
      </c>
      <c r="Z107" s="164">
        <v>57</v>
      </c>
      <c r="AA107" s="141" t="s">
        <v>592</v>
      </c>
    </row>
    <row r="108" spans="1:27" s="165" customFormat="1" ht="49.5" customHeight="1">
      <c r="A108" s="162"/>
      <c r="B108" s="141">
        <v>98</v>
      </c>
      <c r="C108" s="141"/>
      <c r="D108" s="154" t="s">
        <v>572</v>
      </c>
      <c r="E108" s="154" t="s">
        <v>527</v>
      </c>
      <c r="F108" s="154" t="s">
        <v>50</v>
      </c>
      <c r="G108" s="141" t="s">
        <v>87</v>
      </c>
      <c r="H108" s="155" t="s">
        <v>573</v>
      </c>
      <c r="I108" s="141">
        <v>9</v>
      </c>
      <c r="J108" s="141">
        <v>4</v>
      </c>
      <c r="K108" s="156">
        <v>3</v>
      </c>
      <c r="L108" s="141">
        <v>0</v>
      </c>
      <c r="M108" s="141">
        <v>2</v>
      </c>
      <c r="N108" s="141">
        <v>3</v>
      </c>
      <c r="O108" s="141">
        <v>0</v>
      </c>
      <c r="P108" s="141">
        <v>1</v>
      </c>
      <c r="Q108" s="156">
        <v>1</v>
      </c>
      <c r="R108" s="141">
        <v>1</v>
      </c>
      <c r="S108" s="141">
        <v>0</v>
      </c>
      <c r="T108" s="141">
        <v>0</v>
      </c>
      <c r="U108" s="141">
        <v>0</v>
      </c>
      <c r="V108" s="156">
        <v>3</v>
      </c>
      <c r="W108" s="141">
        <v>0</v>
      </c>
      <c r="X108" s="156">
        <v>1</v>
      </c>
      <c r="Y108" s="140">
        <f t="shared" si="1"/>
        <v>19</v>
      </c>
      <c r="Z108" s="164">
        <v>58</v>
      </c>
      <c r="AA108" s="141" t="s">
        <v>592</v>
      </c>
    </row>
    <row r="109" spans="1:27" s="165" customFormat="1" ht="96" customHeight="1">
      <c r="A109" s="162"/>
      <c r="B109" s="141">
        <v>99</v>
      </c>
      <c r="C109" s="141"/>
      <c r="D109" s="154" t="s">
        <v>574</v>
      </c>
      <c r="E109" s="154" t="s">
        <v>575</v>
      </c>
      <c r="F109" s="154" t="s">
        <v>43</v>
      </c>
      <c r="G109" s="141" t="s">
        <v>87</v>
      </c>
      <c r="H109" s="155" t="s">
        <v>557</v>
      </c>
      <c r="I109" s="141">
        <v>9</v>
      </c>
      <c r="J109" s="141">
        <v>5</v>
      </c>
      <c r="K109" s="156">
        <v>1</v>
      </c>
      <c r="L109" s="141">
        <v>0</v>
      </c>
      <c r="M109" s="141">
        <v>2</v>
      </c>
      <c r="N109" s="141">
        <v>3</v>
      </c>
      <c r="O109" s="141">
        <v>1</v>
      </c>
      <c r="P109" s="141">
        <v>0</v>
      </c>
      <c r="Q109" s="156">
        <v>1</v>
      </c>
      <c r="R109" s="141">
        <v>0</v>
      </c>
      <c r="S109" s="141">
        <v>0</v>
      </c>
      <c r="T109" s="141">
        <v>0</v>
      </c>
      <c r="U109" s="141">
        <v>0</v>
      </c>
      <c r="V109" s="156">
        <v>6</v>
      </c>
      <c r="W109" s="141">
        <v>0</v>
      </c>
      <c r="X109" s="156">
        <v>0</v>
      </c>
      <c r="Y109" s="140">
        <f t="shared" si="1"/>
        <v>19</v>
      </c>
      <c r="Z109" s="164">
        <v>58</v>
      </c>
      <c r="AA109" s="141" t="s">
        <v>592</v>
      </c>
    </row>
    <row r="110" spans="1:27" s="165" customFormat="1" ht="47.25" customHeight="1">
      <c r="A110" s="162"/>
      <c r="B110" s="141">
        <v>100</v>
      </c>
      <c r="C110" s="141"/>
      <c r="D110" s="154" t="s">
        <v>576</v>
      </c>
      <c r="E110" s="154" t="s">
        <v>119</v>
      </c>
      <c r="F110" s="154" t="s">
        <v>26</v>
      </c>
      <c r="G110" s="141" t="s">
        <v>87</v>
      </c>
      <c r="H110" s="155" t="s">
        <v>577</v>
      </c>
      <c r="I110" s="141">
        <v>9</v>
      </c>
      <c r="J110" s="159">
        <v>4</v>
      </c>
      <c r="K110" s="160">
        <v>2</v>
      </c>
      <c r="L110" s="159">
        <v>0</v>
      </c>
      <c r="M110" s="159">
        <v>1</v>
      </c>
      <c r="N110" s="159">
        <v>3</v>
      </c>
      <c r="O110" s="159">
        <v>0</v>
      </c>
      <c r="P110" s="159">
        <v>1</v>
      </c>
      <c r="Q110" s="160">
        <v>3</v>
      </c>
      <c r="R110" s="159">
        <v>0</v>
      </c>
      <c r="S110" s="159">
        <v>0</v>
      </c>
      <c r="T110" s="159">
        <v>1</v>
      </c>
      <c r="U110" s="159">
        <v>1</v>
      </c>
      <c r="V110" s="160">
        <v>1</v>
      </c>
      <c r="W110" s="159">
        <v>1</v>
      </c>
      <c r="X110" s="160">
        <v>0</v>
      </c>
      <c r="Y110" s="140">
        <f t="shared" si="1"/>
        <v>18</v>
      </c>
      <c r="Z110" s="164">
        <v>59</v>
      </c>
      <c r="AA110" s="141" t="s">
        <v>592</v>
      </c>
    </row>
    <row r="111" spans="1:27" s="165" customFormat="1" ht="33.75">
      <c r="A111" s="162"/>
      <c r="B111" s="141">
        <v>101</v>
      </c>
      <c r="C111" s="141"/>
      <c r="D111" s="154" t="s">
        <v>578</v>
      </c>
      <c r="E111" s="154" t="s">
        <v>539</v>
      </c>
      <c r="F111" s="154" t="s">
        <v>28</v>
      </c>
      <c r="G111" s="141" t="s">
        <v>87</v>
      </c>
      <c r="H111" s="155" t="s">
        <v>71</v>
      </c>
      <c r="I111" s="141">
        <v>9</v>
      </c>
      <c r="J111" s="141">
        <v>2</v>
      </c>
      <c r="K111" s="156">
        <v>2</v>
      </c>
      <c r="L111" s="141">
        <v>0</v>
      </c>
      <c r="M111" s="141">
        <v>3</v>
      </c>
      <c r="N111" s="141">
        <v>1</v>
      </c>
      <c r="O111" s="141">
        <v>0</v>
      </c>
      <c r="P111" s="141">
        <v>0</v>
      </c>
      <c r="Q111" s="156">
        <v>1.5</v>
      </c>
      <c r="R111" s="141">
        <v>5</v>
      </c>
      <c r="S111" s="141">
        <v>0</v>
      </c>
      <c r="T111" s="141">
        <v>0</v>
      </c>
      <c r="U111" s="141">
        <v>1</v>
      </c>
      <c r="V111" s="156">
        <v>2</v>
      </c>
      <c r="W111" s="141">
        <v>0</v>
      </c>
      <c r="X111" s="156">
        <v>0</v>
      </c>
      <c r="Y111" s="140">
        <f t="shared" si="1"/>
        <v>17.5</v>
      </c>
      <c r="Z111" s="164">
        <v>60</v>
      </c>
      <c r="AA111" s="141" t="s">
        <v>592</v>
      </c>
    </row>
    <row r="112" spans="1:27" s="165" customFormat="1" ht="33.75">
      <c r="A112" s="162"/>
      <c r="B112" s="141">
        <v>102</v>
      </c>
      <c r="C112" s="141"/>
      <c r="D112" s="154" t="s">
        <v>579</v>
      </c>
      <c r="E112" s="154" t="s">
        <v>25</v>
      </c>
      <c r="F112" s="154" t="s">
        <v>49</v>
      </c>
      <c r="G112" s="141" t="s">
        <v>87</v>
      </c>
      <c r="H112" s="155" t="s">
        <v>78</v>
      </c>
      <c r="I112" s="141">
        <v>9</v>
      </c>
      <c r="J112" s="141">
        <v>5</v>
      </c>
      <c r="K112" s="156">
        <v>3</v>
      </c>
      <c r="L112" s="141">
        <v>0</v>
      </c>
      <c r="M112" s="141">
        <v>0</v>
      </c>
      <c r="N112" s="141">
        <v>0</v>
      </c>
      <c r="O112" s="141">
        <v>1</v>
      </c>
      <c r="P112" s="141">
        <v>0</v>
      </c>
      <c r="Q112" s="156">
        <v>1</v>
      </c>
      <c r="R112" s="141">
        <v>1</v>
      </c>
      <c r="S112" s="141">
        <v>0</v>
      </c>
      <c r="T112" s="141">
        <v>1</v>
      </c>
      <c r="U112" s="141">
        <v>0</v>
      </c>
      <c r="V112" s="156">
        <v>0</v>
      </c>
      <c r="W112" s="141">
        <v>0</v>
      </c>
      <c r="X112" s="156">
        <v>5</v>
      </c>
      <c r="Y112" s="140">
        <f t="shared" si="1"/>
        <v>17</v>
      </c>
      <c r="Z112" s="164">
        <v>61</v>
      </c>
      <c r="AA112" s="141" t="s">
        <v>592</v>
      </c>
    </row>
    <row r="114" spans="4:26" ht="15.75">
      <c r="D114" s="118" t="s">
        <v>580</v>
      </c>
      <c r="F114" s="118" t="s">
        <v>581</v>
      </c>
      <c r="Z114" s="118"/>
    </row>
    <row r="115" ht="15.75">
      <c r="Z115" s="118"/>
    </row>
    <row r="116" spans="4:26" ht="15.75">
      <c r="D116" s="118" t="s">
        <v>421</v>
      </c>
      <c r="F116" s="118" t="s">
        <v>582</v>
      </c>
      <c r="Z116" s="118"/>
    </row>
    <row r="117" ht="15.75">
      <c r="Z117" s="118"/>
    </row>
    <row r="118" spans="6:26" ht="15.75">
      <c r="F118" s="118" t="s">
        <v>583</v>
      </c>
      <c r="Z118" s="118"/>
    </row>
    <row r="119" ht="15.75">
      <c r="Z119" s="118"/>
    </row>
    <row r="120" spans="6:26" ht="15.75">
      <c r="F120" s="118" t="s">
        <v>584</v>
      </c>
      <c r="Z120" s="118"/>
    </row>
    <row r="121" ht="15.75">
      <c r="Z121" s="118"/>
    </row>
    <row r="122" spans="6:26" ht="15.75">
      <c r="F122" s="118" t="s">
        <v>585</v>
      </c>
      <c r="Z122" s="118"/>
    </row>
    <row r="123" ht="15.75">
      <c r="Z123" s="118"/>
    </row>
    <row r="124" spans="6:26" ht="15.75">
      <c r="F124" s="118" t="s">
        <v>586</v>
      </c>
      <c r="Z124" s="118"/>
    </row>
    <row r="125" ht="15.75">
      <c r="Z125" s="118"/>
    </row>
    <row r="126" spans="6:26" ht="15.75">
      <c r="F126" s="118" t="s">
        <v>587</v>
      </c>
      <c r="Z126" s="118"/>
    </row>
    <row r="127" ht="15.75">
      <c r="Z127" s="118"/>
    </row>
    <row r="128" spans="6:26" ht="15.75">
      <c r="F128" s="118" t="s">
        <v>588</v>
      </c>
      <c r="Z128" s="118"/>
    </row>
    <row r="129" ht="15.75">
      <c r="Z129" s="118"/>
    </row>
    <row r="130" spans="6:26" ht="15.75">
      <c r="F130" s="118" t="s">
        <v>589</v>
      </c>
      <c r="Z130" s="118"/>
    </row>
    <row r="131" ht="15.75">
      <c r="Z131" s="118"/>
    </row>
    <row r="132" spans="6:26" ht="15.75">
      <c r="F132" s="118" t="s">
        <v>590</v>
      </c>
      <c r="Z132" s="118"/>
    </row>
    <row r="133" ht="15.75">
      <c r="Z133" s="118"/>
    </row>
    <row r="134" spans="6:26" ht="15.75">
      <c r="F134" s="118" t="s">
        <v>591</v>
      </c>
      <c r="Z134" s="118"/>
    </row>
  </sheetData>
  <sheetProtection/>
  <mergeCells count="13">
    <mergeCell ref="A1:AA1"/>
    <mergeCell ref="A2:AB2"/>
    <mergeCell ref="B3:F3"/>
    <mergeCell ref="G3:H3"/>
    <mergeCell ref="B4:F4"/>
    <mergeCell ref="G4:Y4"/>
    <mergeCell ref="B5:F5"/>
    <mergeCell ref="G5:H5"/>
    <mergeCell ref="B6:F6"/>
    <mergeCell ref="B7:F7"/>
    <mergeCell ref="G7:H7"/>
    <mergeCell ref="B8:F8"/>
    <mergeCell ref="G8:H8"/>
  </mergeCells>
  <dataValidations count="1">
    <dataValidation allowBlank="1" showInputMessage="1" showErrorMessage="1" sqref="G11:G14 D10:F10 D11 B11 B101 H10 B99 B97 B95 B93 B91 B89 B87 B85 B83 B81 B79 B77 B75 B73 B71 B69 B67 B65 B63 B61 B59 B57 B55 B53 B51 B49 B47 B45 B43 B41 B39 B37 B35 B33 B31 B29 B27 B25 B23 B21 B19 B17 B15 B13 G16:G112 I11:I112 G15:H15 B105 B109 B103 B107 B111"/>
  </dataValidations>
  <printOptions/>
  <pageMargins left="0.3937007874015748" right="0.19" top="0.3937007874015748" bottom="0.3937007874015748"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AH137"/>
  <sheetViews>
    <sheetView tabSelected="1" zoomScale="90" zoomScaleNormal="90" zoomScalePageLayoutView="0" workbookViewId="0" topLeftCell="A10">
      <selection activeCell="G33" sqref="G33"/>
    </sheetView>
  </sheetViews>
  <sheetFormatPr defaultColWidth="9.00390625" defaultRowHeight="12.75"/>
  <cols>
    <col min="1" max="1" width="3.625" style="114" customWidth="1"/>
    <col min="2" max="2" width="6.625" style="0" customWidth="1"/>
    <col min="3" max="3" width="10.00390625" style="0" customWidth="1"/>
    <col min="4" max="4" width="15.375" style="0" customWidth="1"/>
    <col min="5" max="5" width="18.625" style="0" customWidth="1"/>
    <col min="6" max="6" width="21.625" style="0" customWidth="1"/>
    <col min="7" max="7" width="13.75390625" style="0" customWidth="1"/>
    <col min="8" max="8" width="31.375" style="216" customWidth="1"/>
    <col min="9" max="9" width="14.125" style="0" customWidth="1"/>
    <col min="10" max="12" width="4.00390625" style="0" customWidth="1"/>
    <col min="13" max="13" width="6.875" style="217" customWidth="1"/>
    <col min="14" max="14" width="4.00390625" style="0" customWidth="1"/>
    <col min="15" max="15" width="7.25390625" style="217" customWidth="1"/>
    <col min="16" max="16" width="4.00390625" style="0" customWidth="1"/>
    <col min="17" max="17" width="7.00390625" style="217" customWidth="1"/>
    <col min="18" max="18" width="6.25390625" style="217" customWidth="1"/>
    <col min="19" max="19" width="6.75390625" style="217" customWidth="1"/>
    <col min="20" max="22" width="4.00390625" style="0" customWidth="1"/>
    <col min="23" max="23" width="3.875" style="0" customWidth="1"/>
    <col min="24" max="24" width="7.875" style="0" customWidth="1"/>
    <col min="25" max="25" width="4.125" style="0" customWidth="1"/>
    <col min="26" max="27" width="4.25390625" style="0" customWidth="1"/>
    <col min="28" max="28" width="4.00390625" style="0" customWidth="1"/>
    <col min="29" max="29" width="4.125" style="0" customWidth="1"/>
    <col min="30" max="30" width="7.875" style="0" customWidth="1"/>
    <col min="31" max="31" width="8.25390625" style="0" customWidth="1"/>
    <col min="32" max="32" width="8.375" style="218" customWidth="1"/>
    <col min="33" max="33" width="13.25390625" style="0" customWidth="1"/>
  </cols>
  <sheetData>
    <row r="1" spans="1:33" ht="12.75">
      <c r="A1" s="246" t="s">
        <v>7</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246"/>
      <c r="AE1" s="246"/>
      <c r="AF1" s="246"/>
      <c r="AG1" s="246"/>
    </row>
    <row r="2" spans="1:34" ht="16.5" customHeight="1">
      <c r="A2" s="247" t="s">
        <v>593</v>
      </c>
      <c r="B2" s="247"/>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114"/>
    </row>
    <row r="3" spans="1:34" ht="16.5" customHeight="1">
      <c r="A3" s="172"/>
      <c r="B3" s="248" t="s">
        <v>594</v>
      </c>
      <c r="C3" s="248"/>
      <c r="D3" s="248"/>
      <c r="E3" s="248"/>
      <c r="F3" s="173"/>
      <c r="G3" s="172"/>
      <c r="H3" s="172"/>
      <c r="I3" s="172"/>
      <c r="J3" s="172"/>
      <c r="K3" s="172"/>
      <c r="L3" s="172"/>
      <c r="M3" s="174"/>
      <c r="N3" s="172"/>
      <c r="O3" s="174"/>
      <c r="P3" s="172"/>
      <c r="Q3" s="174"/>
      <c r="R3" s="174"/>
      <c r="S3" s="174"/>
      <c r="T3" s="172"/>
      <c r="U3" s="172"/>
      <c r="V3" s="172"/>
      <c r="W3" s="172"/>
      <c r="X3" s="172"/>
      <c r="Y3" s="172"/>
      <c r="Z3" s="172"/>
      <c r="AA3" s="172"/>
      <c r="AB3" s="172"/>
      <c r="AC3" s="172"/>
      <c r="AD3" s="172"/>
      <c r="AE3" s="172"/>
      <c r="AF3" s="172"/>
      <c r="AG3" s="172"/>
      <c r="AH3" s="114"/>
    </row>
    <row r="4" spans="1:34" ht="16.5" customHeight="1">
      <c r="A4" s="172"/>
      <c r="B4" s="248" t="s">
        <v>595</v>
      </c>
      <c r="C4" s="248"/>
      <c r="D4" s="248"/>
      <c r="E4" s="248"/>
      <c r="F4" s="248"/>
      <c r="G4" s="172"/>
      <c r="H4" s="172"/>
      <c r="I4" s="172"/>
      <c r="J4" s="172"/>
      <c r="K4" s="172"/>
      <c r="L4" s="172"/>
      <c r="M4" s="174"/>
      <c r="N4" s="172"/>
      <c r="O4" s="174"/>
      <c r="P4" s="172"/>
      <c r="Q4" s="174"/>
      <c r="R4" s="174"/>
      <c r="S4" s="174"/>
      <c r="T4" s="172"/>
      <c r="U4" s="172"/>
      <c r="V4" s="172"/>
      <c r="W4" s="172"/>
      <c r="X4" s="172"/>
      <c r="Y4" s="172"/>
      <c r="Z4" s="172"/>
      <c r="AA4" s="172"/>
      <c r="AB4" s="172"/>
      <c r="AC4" s="172"/>
      <c r="AD4" s="172"/>
      <c r="AE4" s="172"/>
      <c r="AF4" s="172"/>
      <c r="AG4" s="172"/>
      <c r="AH4" s="114"/>
    </row>
    <row r="5" spans="1:34" ht="16.5" customHeight="1">
      <c r="A5" s="172"/>
      <c r="B5" s="248" t="s">
        <v>596</v>
      </c>
      <c r="C5" s="248"/>
      <c r="D5" s="248"/>
      <c r="E5" s="248"/>
      <c r="F5" s="173"/>
      <c r="G5" s="172"/>
      <c r="H5" s="172"/>
      <c r="I5" s="172"/>
      <c r="J5" s="172"/>
      <c r="K5" s="172"/>
      <c r="L5" s="172"/>
      <c r="M5" s="174"/>
      <c r="N5" s="172"/>
      <c r="O5" s="174"/>
      <c r="P5" s="172"/>
      <c r="Q5" s="174"/>
      <c r="R5" s="174"/>
      <c r="S5" s="174"/>
      <c r="T5" s="172"/>
      <c r="U5" s="172"/>
      <c r="V5" s="172"/>
      <c r="W5" s="172"/>
      <c r="X5" s="172"/>
      <c r="Y5" s="172"/>
      <c r="Z5" s="172"/>
      <c r="AA5" s="172"/>
      <c r="AB5" s="172"/>
      <c r="AC5" s="172"/>
      <c r="AD5" s="172"/>
      <c r="AE5" s="172"/>
      <c r="AF5" s="172"/>
      <c r="AG5" s="172"/>
      <c r="AH5" s="114"/>
    </row>
    <row r="6" spans="1:34" ht="16.5" customHeight="1">
      <c r="A6" s="172"/>
      <c r="B6" s="175" t="s">
        <v>597</v>
      </c>
      <c r="C6" s="175"/>
      <c r="D6" s="175"/>
      <c r="E6" s="175"/>
      <c r="F6" s="175"/>
      <c r="G6" s="172"/>
      <c r="H6" s="172"/>
      <c r="I6" s="172"/>
      <c r="J6" s="172"/>
      <c r="K6" s="172"/>
      <c r="L6" s="172"/>
      <c r="M6" s="174"/>
      <c r="N6" s="172"/>
      <c r="O6" s="174"/>
      <c r="P6" s="172"/>
      <c r="Q6" s="174"/>
      <c r="R6" s="174"/>
      <c r="S6" s="174"/>
      <c r="T6" s="172"/>
      <c r="U6" s="172"/>
      <c r="V6" s="172"/>
      <c r="W6" s="172"/>
      <c r="X6" s="172"/>
      <c r="Y6" s="172"/>
      <c r="Z6" s="172"/>
      <c r="AA6" s="172"/>
      <c r="AB6" s="172"/>
      <c r="AC6" s="172"/>
      <c r="AD6" s="172"/>
      <c r="AE6" s="172"/>
      <c r="AF6" s="172"/>
      <c r="AG6" s="172"/>
      <c r="AH6" s="114"/>
    </row>
    <row r="7" spans="1:34" ht="17.25" customHeight="1">
      <c r="A7" s="176"/>
      <c r="B7" s="177" t="s">
        <v>598</v>
      </c>
      <c r="C7" s="178"/>
      <c r="D7" s="178"/>
      <c r="E7" s="179"/>
      <c r="G7" s="249"/>
      <c r="H7" s="249"/>
      <c r="I7" s="249"/>
      <c r="J7" s="249"/>
      <c r="K7" s="249"/>
      <c r="L7" s="249"/>
      <c r="M7" s="249"/>
      <c r="N7" s="249"/>
      <c r="O7" s="249"/>
      <c r="P7" s="249"/>
      <c r="Q7" s="249"/>
      <c r="R7" s="249"/>
      <c r="S7" s="249"/>
      <c r="T7" s="249"/>
      <c r="U7" s="249"/>
      <c r="V7" s="249"/>
      <c r="W7" s="249"/>
      <c r="X7" s="249"/>
      <c r="Y7" s="249"/>
      <c r="Z7" s="249"/>
      <c r="AA7" s="249"/>
      <c r="AB7" s="249"/>
      <c r="AC7" s="249"/>
      <c r="AD7" s="249"/>
      <c r="AE7" s="249"/>
      <c r="AF7" s="249"/>
      <c r="AG7" s="249"/>
      <c r="AH7" s="114"/>
    </row>
    <row r="8" spans="1:34" ht="17.25" customHeight="1">
      <c r="A8" s="176"/>
      <c r="B8" s="178" t="s">
        <v>599</v>
      </c>
      <c r="C8" s="178"/>
      <c r="D8" s="178"/>
      <c r="E8" s="178"/>
      <c r="G8" s="242"/>
      <c r="H8" s="242"/>
      <c r="I8" s="242"/>
      <c r="J8" s="242"/>
      <c r="K8" s="242"/>
      <c r="L8" s="242"/>
      <c r="M8" s="242"/>
      <c r="N8" s="242"/>
      <c r="O8" s="242"/>
      <c r="P8" s="242"/>
      <c r="Q8" s="242"/>
      <c r="R8" s="242"/>
      <c r="S8" s="242"/>
      <c r="T8" s="242"/>
      <c r="U8" s="242"/>
      <c r="V8" s="242"/>
      <c r="W8" s="242"/>
      <c r="X8" s="242"/>
      <c r="Y8" s="242"/>
      <c r="Z8" s="242"/>
      <c r="AA8" s="242"/>
      <c r="AB8" s="242"/>
      <c r="AC8" s="242"/>
      <c r="AD8" s="242"/>
      <c r="AE8" s="242"/>
      <c r="AF8" s="242"/>
      <c r="AG8" s="242"/>
      <c r="AH8" s="114"/>
    </row>
    <row r="9" spans="1:34" ht="12.75" customHeight="1">
      <c r="A9" s="1"/>
      <c r="B9" s="180"/>
      <c r="C9" s="181"/>
      <c r="D9" s="182"/>
      <c r="E9" s="182"/>
      <c r="F9" s="182"/>
      <c r="G9" s="182"/>
      <c r="H9" s="183"/>
      <c r="I9" s="180"/>
      <c r="J9" s="243" t="s">
        <v>433</v>
      </c>
      <c r="K9" s="244"/>
      <c r="L9" s="244"/>
      <c r="M9" s="244"/>
      <c r="N9" s="244"/>
      <c r="O9" s="244"/>
      <c r="P9" s="244"/>
      <c r="Q9" s="244"/>
      <c r="R9" s="244"/>
      <c r="S9" s="244"/>
      <c r="T9" s="244"/>
      <c r="U9" s="244"/>
      <c r="V9" s="244"/>
      <c r="W9" s="244"/>
      <c r="X9" s="245"/>
      <c r="Y9" s="184"/>
      <c r="Z9" s="185"/>
      <c r="AA9" s="185" t="s">
        <v>600</v>
      </c>
      <c r="AB9" s="185"/>
      <c r="AC9" s="186"/>
      <c r="AD9" s="187"/>
      <c r="AE9" s="188"/>
      <c r="AF9" s="188"/>
      <c r="AG9" s="189"/>
      <c r="AH9" s="190"/>
    </row>
    <row r="10" spans="1:34" ht="60">
      <c r="A10" s="1"/>
      <c r="B10" s="191" t="s">
        <v>0</v>
      </c>
      <c r="C10" s="192"/>
      <c r="D10" s="193" t="s">
        <v>1</v>
      </c>
      <c r="E10" s="193" t="s">
        <v>2</v>
      </c>
      <c r="F10" s="193" t="s">
        <v>3</v>
      </c>
      <c r="G10" s="193" t="s">
        <v>8</v>
      </c>
      <c r="H10" s="194" t="s">
        <v>14</v>
      </c>
      <c r="I10" s="194" t="s">
        <v>10</v>
      </c>
      <c r="J10" s="195">
        <v>1</v>
      </c>
      <c r="K10" s="195">
        <v>2</v>
      </c>
      <c r="L10" s="195">
        <v>3</v>
      </c>
      <c r="M10" s="196">
        <v>4</v>
      </c>
      <c r="N10" s="195">
        <v>5</v>
      </c>
      <c r="O10" s="196">
        <v>6</v>
      </c>
      <c r="P10" s="195">
        <v>7</v>
      </c>
      <c r="Q10" s="196">
        <v>8</v>
      </c>
      <c r="R10" s="196">
        <v>9</v>
      </c>
      <c r="S10" s="196">
        <v>10</v>
      </c>
      <c r="T10" s="195">
        <v>11</v>
      </c>
      <c r="U10" s="195">
        <v>12</v>
      </c>
      <c r="V10" s="195">
        <v>13</v>
      </c>
      <c r="W10" s="197">
        <v>14</v>
      </c>
      <c r="X10" s="197" t="s">
        <v>601</v>
      </c>
      <c r="Y10" s="198">
        <v>1</v>
      </c>
      <c r="Z10" s="198">
        <v>2</v>
      </c>
      <c r="AA10" s="198">
        <v>3</v>
      </c>
      <c r="AB10" s="198">
        <v>4</v>
      </c>
      <c r="AC10" s="198">
        <v>5</v>
      </c>
      <c r="AD10" s="197" t="s">
        <v>602</v>
      </c>
      <c r="AE10" s="193" t="s">
        <v>241</v>
      </c>
      <c r="AF10" s="193" t="s">
        <v>242</v>
      </c>
      <c r="AG10" s="194" t="s">
        <v>243</v>
      </c>
      <c r="AH10" s="114"/>
    </row>
    <row r="11" spans="1:34" ht="12.75">
      <c r="A11" s="1"/>
      <c r="B11" s="191"/>
      <c r="C11" s="192"/>
      <c r="D11" s="193"/>
      <c r="E11" s="193"/>
      <c r="F11" s="193"/>
      <c r="G11" s="193"/>
      <c r="H11" s="194"/>
      <c r="I11" s="194"/>
      <c r="J11" s="195"/>
      <c r="K11" s="195"/>
      <c r="L11" s="195"/>
      <c r="M11" s="196"/>
      <c r="N11" s="195"/>
      <c r="O11" s="196"/>
      <c r="P11" s="195"/>
      <c r="Q11" s="196"/>
      <c r="R11" s="196"/>
      <c r="S11" s="196"/>
      <c r="T11" s="195"/>
      <c r="U11" s="195"/>
      <c r="V11" s="195"/>
      <c r="W11" s="197"/>
      <c r="X11" s="197"/>
      <c r="Y11" s="198"/>
      <c r="Z11" s="198"/>
      <c r="AA11" s="198"/>
      <c r="AB11" s="198"/>
      <c r="AC11" s="198"/>
      <c r="AD11" s="197"/>
      <c r="AE11" s="193"/>
      <c r="AF11" s="193"/>
      <c r="AG11" s="194"/>
      <c r="AH11" s="114"/>
    </row>
    <row r="12" spans="1:34" ht="12.75">
      <c r="A12" s="1"/>
      <c r="B12" s="199">
        <v>1</v>
      </c>
      <c r="C12" s="200"/>
      <c r="D12" s="115" t="s">
        <v>603</v>
      </c>
      <c r="E12" s="115" t="s">
        <v>604</v>
      </c>
      <c r="F12" s="115" t="s">
        <v>51</v>
      </c>
      <c r="G12" s="115" t="s">
        <v>87</v>
      </c>
      <c r="H12" s="116" t="s">
        <v>86</v>
      </c>
      <c r="I12" s="199">
        <v>10</v>
      </c>
      <c r="J12" s="201">
        <v>3</v>
      </c>
      <c r="K12" s="201">
        <v>8</v>
      </c>
      <c r="L12" s="201">
        <v>3</v>
      </c>
      <c r="M12" s="202">
        <v>5</v>
      </c>
      <c r="N12" s="201">
        <v>3</v>
      </c>
      <c r="O12" s="202">
        <v>2.5</v>
      </c>
      <c r="P12" s="201">
        <v>8</v>
      </c>
      <c r="Q12" s="202">
        <v>2.5</v>
      </c>
      <c r="R12" s="202">
        <v>6</v>
      </c>
      <c r="S12" s="202">
        <v>0.5</v>
      </c>
      <c r="T12" s="201">
        <v>3</v>
      </c>
      <c r="U12" s="201">
        <v>0</v>
      </c>
      <c r="V12" s="201">
        <v>0</v>
      </c>
      <c r="W12" s="201">
        <v>10</v>
      </c>
      <c r="X12" s="201">
        <f aca="true" t="shared" si="0" ref="X12:X28">SUM(J12:W12)</f>
        <v>54.5</v>
      </c>
      <c r="Y12" s="201">
        <v>7</v>
      </c>
      <c r="Z12" s="201">
        <v>6</v>
      </c>
      <c r="AA12" s="201">
        <v>5</v>
      </c>
      <c r="AB12" s="201">
        <v>5</v>
      </c>
      <c r="AC12" s="201">
        <v>2</v>
      </c>
      <c r="AD12" s="201">
        <f aca="true" t="shared" si="1" ref="AD12:AD28">SUM(Y12:AC12)</f>
        <v>25</v>
      </c>
      <c r="AE12" s="203">
        <f aca="true" t="shared" si="2" ref="AE12:AE28">SUM(AD12,X12)</f>
        <v>79.5</v>
      </c>
      <c r="AF12" s="204">
        <v>1</v>
      </c>
      <c r="AG12" s="205" t="s">
        <v>247</v>
      </c>
      <c r="AH12" s="114"/>
    </row>
    <row r="13" spans="1:34" ht="12.75">
      <c r="A13" s="1"/>
      <c r="B13" s="206">
        <v>2</v>
      </c>
      <c r="C13" s="207"/>
      <c r="D13" s="115" t="s">
        <v>605</v>
      </c>
      <c r="E13" s="115" t="s">
        <v>19</v>
      </c>
      <c r="F13" s="115" t="s">
        <v>51</v>
      </c>
      <c r="G13" s="115" t="s">
        <v>87</v>
      </c>
      <c r="H13" s="116" t="s">
        <v>86</v>
      </c>
      <c r="I13" s="199">
        <v>10</v>
      </c>
      <c r="J13" s="201">
        <v>3</v>
      </c>
      <c r="K13" s="201">
        <v>7</v>
      </c>
      <c r="L13" s="201">
        <v>3</v>
      </c>
      <c r="M13" s="202">
        <v>3.5</v>
      </c>
      <c r="N13" s="201">
        <v>3</v>
      </c>
      <c r="O13" s="202">
        <v>0.5</v>
      </c>
      <c r="P13" s="201">
        <v>8</v>
      </c>
      <c r="Q13" s="202">
        <v>0.5</v>
      </c>
      <c r="R13" s="202">
        <v>2</v>
      </c>
      <c r="S13" s="202">
        <v>0.5</v>
      </c>
      <c r="T13" s="201">
        <v>5</v>
      </c>
      <c r="U13" s="201">
        <v>0</v>
      </c>
      <c r="V13" s="201">
        <v>5</v>
      </c>
      <c r="W13" s="201">
        <v>4</v>
      </c>
      <c r="X13" s="201">
        <f t="shared" si="0"/>
        <v>45</v>
      </c>
      <c r="Y13" s="201">
        <v>8</v>
      </c>
      <c r="Z13" s="201">
        <v>6</v>
      </c>
      <c r="AA13" s="201">
        <v>6</v>
      </c>
      <c r="AB13" s="201">
        <v>5</v>
      </c>
      <c r="AC13" s="201">
        <v>3</v>
      </c>
      <c r="AD13" s="201">
        <f t="shared" si="1"/>
        <v>28</v>
      </c>
      <c r="AE13" s="203">
        <f t="shared" si="2"/>
        <v>73</v>
      </c>
      <c r="AF13" s="208">
        <v>2</v>
      </c>
      <c r="AG13" s="209" t="s">
        <v>250</v>
      </c>
      <c r="AH13" s="114"/>
    </row>
    <row r="14" spans="1:34" ht="12.75">
      <c r="A14" s="1"/>
      <c r="B14" s="199">
        <v>3</v>
      </c>
      <c r="C14" s="207"/>
      <c r="D14" s="115" t="s">
        <v>606</v>
      </c>
      <c r="E14" s="115" t="s">
        <v>381</v>
      </c>
      <c r="F14" s="115" t="s">
        <v>607</v>
      </c>
      <c r="G14" s="115" t="s">
        <v>87</v>
      </c>
      <c r="H14" s="116" t="s">
        <v>191</v>
      </c>
      <c r="I14" s="199">
        <v>10</v>
      </c>
      <c r="J14" s="201">
        <v>3</v>
      </c>
      <c r="K14" s="201">
        <v>7</v>
      </c>
      <c r="L14" s="201">
        <v>4</v>
      </c>
      <c r="M14" s="202">
        <v>3.5</v>
      </c>
      <c r="N14" s="201">
        <v>3</v>
      </c>
      <c r="O14" s="202">
        <v>1</v>
      </c>
      <c r="P14" s="201">
        <v>0</v>
      </c>
      <c r="Q14" s="202">
        <v>2.5</v>
      </c>
      <c r="R14" s="202">
        <v>6</v>
      </c>
      <c r="S14" s="202">
        <v>4</v>
      </c>
      <c r="T14" s="201">
        <v>5</v>
      </c>
      <c r="U14" s="201">
        <v>0</v>
      </c>
      <c r="V14" s="201">
        <v>1</v>
      </c>
      <c r="W14" s="201">
        <v>3</v>
      </c>
      <c r="X14" s="201">
        <f t="shared" si="0"/>
        <v>43</v>
      </c>
      <c r="Y14" s="201">
        <v>8</v>
      </c>
      <c r="Z14" s="201">
        <v>7</v>
      </c>
      <c r="AA14" s="201">
        <v>6</v>
      </c>
      <c r="AB14" s="201">
        <v>6</v>
      </c>
      <c r="AC14" s="201">
        <v>3</v>
      </c>
      <c r="AD14" s="201">
        <f t="shared" si="1"/>
        <v>30</v>
      </c>
      <c r="AE14" s="203">
        <f t="shared" si="2"/>
        <v>73</v>
      </c>
      <c r="AF14" s="208">
        <v>2</v>
      </c>
      <c r="AG14" s="209" t="s">
        <v>250</v>
      </c>
      <c r="AH14" s="114"/>
    </row>
    <row r="15" spans="1:34" ht="25.5">
      <c r="A15" s="1"/>
      <c r="B15" s="206">
        <v>4</v>
      </c>
      <c r="C15" s="207"/>
      <c r="D15" s="115" t="s">
        <v>608</v>
      </c>
      <c r="E15" s="115" t="s">
        <v>609</v>
      </c>
      <c r="F15" s="115" t="s">
        <v>610</v>
      </c>
      <c r="G15" s="115" t="s">
        <v>87</v>
      </c>
      <c r="H15" s="116" t="s">
        <v>360</v>
      </c>
      <c r="I15" s="199">
        <v>10</v>
      </c>
      <c r="J15" s="201">
        <v>3</v>
      </c>
      <c r="K15" s="201">
        <v>7</v>
      </c>
      <c r="L15" s="201">
        <v>4</v>
      </c>
      <c r="M15" s="202">
        <v>5</v>
      </c>
      <c r="N15" s="201">
        <v>3</v>
      </c>
      <c r="O15" s="202">
        <v>2.5</v>
      </c>
      <c r="P15" s="201">
        <v>7</v>
      </c>
      <c r="Q15" s="202">
        <v>2.5</v>
      </c>
      <c r="R15" s="202">
        <v>5</v>
      </c>
      <c r="S15" s="202">
        <v>0.5</v>
      </c>
      <c r="T15" s="201">
        <v>5</v>
      </c>
      <c r="U15" s="201">
        <v>0</v>
      </c>
      <c r="V15" s="201">
        <v>6</v>
      </c>
      <c r="W15" s="201">
        <v>7</v>
      </c>
      <c r="X15" s="201">
        <f t="shared" si="0"/>
        <v>57.5</v>
      </c>
      <c r="Y15" s="201">
        <v>5</v>
      </c>
      <c r="Z15" s="201">
        <v>3</v>
      </c>
      <c r="AA15" s="201">
        <v>3</v>
      </c>
      <c r="AB15" s="201">
        <v>2</v>
      </c>
      <c r="AC15" s="201">
        <v>2</v>
      </c>
      <c r="AD15" s="201">
        <f t="shared" si="1"/>
        <v>15</v>
      </c>
      <c r="AE15" s="203">
        <f t="shared" si="2"/>
        <v>72.5</v>
      </c>
      <c r="AF15" s="208">
        <v>3</v>
      </c>
      <c r="AG15" s="209" t="s">
        <v>250</v>
      </c>
      <c r="AH15" s="114"/>
    </row>
    <row r="16" spans="1:34" ht="12.75">
      <c r="A16" s="1"/>
      <c r="B16" s="199">
        <v>5</v>
      </c>
      <c r="C16" s="207"/>
      <c r="D16" s="115" t="s">
        <v>611</v>
      </c>
      <c r="E16" s="115" t="s">
        <v>329</v>
      </c>
      <c r="F16" s="115" t="s">
        <v>51</v>
      </c>
      <c r="G16" s="115" t="s">
        <v>87</v>
      </c>
      <c r="H16" s="116" t="s">
        <v>612</v>
      </c>
      <c r="I16" s="199">
        <v>10</v>
      </c>
      <c r="J16" s="201">
        <v>3</v>
      </c>
      <c r="K16" s="201">
        <v>6</v>
      </c>
      <c r="L16" s="201">
        <v>4</v>
      </c>
      <c r="M16" s="202">
        <v>5</v>
      </c>
      <c r="N16" s="201">
        <v>0</v>
      </c>
      <c r="O16" s="202">
        <v>2.5</v>
      </c>
      <c r="P16" s="201">
        <v>5</v>
      </c>
      <c r="Q16" s="202">
        <v>2</v>
      </c>
      <c r="R16" s="202">
        <v>2</v>
      </c>
      <c r="S16" s="202">
        <v>5.5</v>
      </c>
      <c r="T16" s="201">
        <v>5</v>
      </c>
      <c r="U16" s="201">
        <v>0</v>
      </c>
      <c r="V16" s="201">
        <v>4</v>
      </c>
      <c r="W16" s="201">
        <v>8</v>
      </c>
      <c r="X16" s="201">
        <f t="shared" si="0"/>
        <v>52</v>
      </c>
      <c r="Y16" s="201">
        <v>5</v>
      </c>
      <c r="Z16" s="201">
        <v>5</v>
      </c>
      <c r="AA16" s="201">
        <v>4</v>
      </c>
      <c r="AB16" s="201">
        <v>4</v>
      </c>
      <c r="AC16" s="201">
        <v>2</v>
      </c>
      <c r="AD16" s="201">
        <f t="shared" si="1"/>
        <v>20</v>
      </c>
      <c r="AE16" s="203">
        <f t="shared" si="2"/>
        <v>72</v>
      </c>
      <c r="AF16" s="208">
        <v>4</v>
      </c>
      <c r="AG16" s="209" t="s">
        <v>250</v>
      </c>
      <c r="AH16" s="114"/>
    </row>
    <row r="17" spans="1:34" ht="12.75">
      <c r="A17" s="1"/>
      <c r="B17" s="206">
        <v>6</v>
      </c>
      <c r="C17" s="207"/>
      <c r="D17" s="115" t="s">
        <v>613</v>
      </c>
      <c r="E17" s="115" t="s">
        <v>34</v>
      </c>
      <c r="F17" s="115" t="s">
        <v>28</v>
      </c>
      <c r="G17" s="115" t="s">
        <v>87</v>
      </c>
      <c r="H17" s="116" t="s">
        <v>80</v>
      </c>
      <c r="I17" s="199">
        <v>10</v>
      </c>
      <c r="J17" s="201">
        <v>3</v>
      </c>
      <c r="K17" s="201">
        <v>5</v>
      </c>
      <c r="L17" s="201">
        <v>3</v>
      </c>
      <c r="M17" s="202">
        <v>4</v>
      </c>
      <c r="N17" s="201">
        <v>3</v>
      </c>
      <c r="O17" s="202">
        <v>1</v>
      </c>
      <c r="P17" s="201">
        <v>8</v>
      </c>
      <c r="Q17" s="202">
        <v>2.5</v>
      </c>
      <c r="R17" s="202">
        <v>5</v>
      </c>
      <c r="S17" s="202">
        <v>4</v>
      </c>
      <c r="T17" s="201">
        <v>3</v>
      </c>
      <c r="U17" s="201">
        <v>0</v>
      </c>
      <c r="V17" s="201">
        <v>4</v>
      </c>
      <c r="W17" s="201">
        <v>9</v>
      </c>
      <c r="X17" s="201">
        <f t="shared" si="0"/>
        <v>54.5</v>
      </c>
      <c r="Y17" s="201">
        <v>6</v>
      </c>
      <c r="Z17" s="201">
        <v>5</v>
      </c>
      <c r="AA17" s="201">
        <v>3</v>
      </c>
      <c r="AB17" s="201">
        <v>2</v>
      </c>
      <c r="AC17" s="201">
        <v>1</v>
      </c>
      <c r="AD17" s="201">
        <f t="shared" si="1"/>
        <v>17</v>
      </c>
      <c r="AE17" s="203">
        <f t="shared" si="2"/>
        <v>71.5</v>
      </c>
      <c r="AF17" s="208">
        <v>5</v>
      </c>
      <c r="AG17" s="209" t="s">
        <v>250</v>
      </c>
      <c r="AH17" s="114"/>
    </row>
    <row r="18" spans="1:34" ht="12.75">
      <c r="A18" s="1"/>
      <c r="B18" s="199">
        <v>7</v>
      </c>
      <c r="C18" s="207"/>
      <c r="D18" s="115" t="s">
        <v>614</v>
      </c>
      <c r="E18" s="115" t="s">
        <v>102</v>
      </c>
      <c r="F18" s="115" t="s">
        <v>253</v>
      </c>
      <c r="G18" s="115" t="s">
        <v>87</v>
      </c>
      <c r="H18" s="116" t="s">
        <v>80</v>
      </c>
      <c r="I18" s="199">
        <v>10</v>
      </c>
      <c r="J18" s="201">
        <v>3</v>
      </c>
      <c r="K18" s="201">
        <v>6</v>
      </c>
      <c r="L18" s="201">
        <v>3</v>
      </c>
      <c r="M18" s="202">
        <v>3.5</v>
      </c>
      <c r="N18" s="201">
        <v>2</v>
      </c>
      <c r="O18" s="202">
        <v>1.5</v>
      </c>
      <c r="P18" s="201">
        <v>4</v>
      </c>
      <c r="Q18" s="202">
        <v>2.5</v>
      </c>
      <c r="R18" s="202">
        <v>5</v>
      </c>
      <c r="S18" s="202">
        <v>0.5</v>
      </c>
      <c r="T18" s="201">
        <v>2</v>
      </c>
      <c r="U18" s="201">
        <v>0</v>
      </c>
      <c r="V18" s="201">
        <v>5</v>
      </c>
      <c r="W18" s="201">
        <v>9</v>
      </c>
      <c r="X18" s="201">
        <f t="shared" si="0"/>
        <v>47</v>
      </c>
      <c r="Y18" s="201">
        <v>7</v>
      </c>
      <c r="Z18" s="201">
        <v>5</v>
      </c>
      <c r="AA18" s="201">
        <v>5</v>
      </c>
      <c r="AB18" s="201">
        <v>4</v>
      </c>
      <c r="AC18" s="201">
        <v>2</v>
      </c>
      <c r="AD18" s="201">
        <f t="shared" si="1"/>
        <v>23</v>
      </c>
      <c r="AE18" s="203">
        <f t="shared" si="2"/>
        <v>70</v>
      </c>
      <c r="AF18" s="208">
        <v>6</v>
      </c>
      <c r="AG18" s="209" t="s">
        <v>250</v>
      </c>
      <c r="AH18" s="114"/>
    </row>
    <row r="19" spans="1:34" ht="25.5">
      <c r="A19" s="1"/>
      <c r="B19" s="206">
        <v>8</v>
      </c>
      <c r="C19" s="207"/>
      <c r="D19" s="115" t="s">
        <v>615</v>
      </c>
      <c r="E19" s="115" t="s">
        <v>27</v>
      </c>
      <c r="F19" s="115" t="s">
        <v>30</v>
      </c>
      <c r="G19" s="115" t="s">
        <v>87</v>
      </c>
      <c r="H19" s="116" t="s">
        <v>202</v>
      </c>
      <c r="I19" s="199">
        <v>10</v>
      </c>
      <c r="J19" s="201">
        <v>3</v>
      </c>
      <c r="K19" s="201">
        <v>7</v>
      </c>
      <c r="L19" s="201">
        <v>3</v>
      </c>
      <c r="M19" s="202">
        <v>4.5</v>
      </c>
      <c r="N19" s="201">
        <v>3</v>
      </c>
      <c r="O19" s="202">
        <v>1</v>
      </c>
      <c r="P19" s="201">
        <v>8</v>
      </c>
      <c r="Q19" s="202">
        <v>2.5</v>
      </c>
      <c r="R19" s="202">
        <v>4</v>
      </c>
      <c r="S19" s="202">
        <v>0.5</v>
      </c>
      <c r="T19" s="201">
        <v>5</v>
      </c>
      <c r="U19" s="201">
        <v>0</v>
      </c>
      <c r="V19" s="201">
        <v>5</v>
      </c>
      <c r="W19" s="201">
        <v>8</v>
      </c>
      <c r="X19" s="201">
        <f t="shared" si="0"/>
        <v>54.5</v>
      </c>
      <c r="Y19" s="201">
        <v>4</v>
      </c>
      <c r="Z19" s="201">
        <v>4</v>
      </c>
      <c r="AA19" s="201">
        <v>4</v>
      </c>
      <c r="AB19" s="201">
        <v>1</v>
      </c>
      <c r="AC19" s="201">
        <v>2</v>
      </c>
      <c r="AD19" s="201">
        <f t="shared" si="1"/>
        <v>15</v>
      </c>
      <c r="AE19" s="203">
        <f t="shared" si="2"/>
        <v>69.5</v>
      </c>
      <c r="AF19" s="208">
        <v>7</v>
      </c>
      <c r="AG19" s="209" t="s">
        <v>250</v>
      </c>
      <c r="AH19" s="114"/>
    </row>
    <row r="20" spans="1:34" ht="12.75">
      <c r="A20" s="1"/>
      <c r="B20" s="199">
        <v>9</v>
      </c>
      <c r="C20" s="207"/>
      <c r="D20" s="115" t="s">
        <v>616</v>
      </c>
      <c r="E20" s="115" t="s">
        <v>451</v>
      </c>
      <c r="F20" s="115" t="s">
        <v>33</v>
      </c>
      <c r="G20" s="115" t="s">
        <v>87</v>
      </c>
      <c r="H20" s="116" t="s">
        <v>86</v>
      </c>
      <c r="I20" s="199">
        <v>10</v>
      </c>
      <c r="J20" s="201">
        <v>3</v>
      </c>
      <c r="K20" s="201">
        <v>6</v>
      </c>
      <c r="L20" s="201">
        <v>4</v>
      </c>
      <c r="M20" s="202">
        <v>4.5</v>
      </c>
      <c r="N20" s="201">
        <v>3</v>
      </c>
      <c r="O20" s="202">
        <v>0.5</v>
      </c>
      <c r="P20" s="201">
        <v>8</v>
      </c>
      <c r="Q20" s="202">
        <v>2</v>
      </c>
      <c r="R20" s="202">
        <v>4</v>
      </c>
      <c r="S20" s="202">
        <v>0.5</v>
      </c>
      <c r="T20" s="201">
        <v>2</v>
      </c>
      <c r="U20" s="201">
        <v>0</v>
      </c>
      <c r="V20" s="201">
        <v>3</v>
      </c>
      <c r="W20" s="201">
        <v>3</v>
      </c>
      <c r="X20" s="201">
        <f t="shared" si="0"/>
        <v>43.5</v>
      </c>
      <c r="Y20" s="201">
        <v>6</v>
      </c>
      <c r="Z20" s="201">
        <v>5</v>
      </c>
      <c r="AA20" s="201">
        <v>4</v>
      </c>
      <c r="AB20" s="201">
        <v>5</v>
      </c>
      <c r="AC20" s="201">
        <v>1.5</v>
      </c>
      <c r="AD20" s="201">
        <f t="shared" si="1"/>
        <v>21.5</v>
      </c>
      <c r="AE20" s="203">
        <f t="shared" si="2"/>
        <v>65</v>
      </c>
      <c r="AF20" s="208">
        <v>8</v>
      </c>
      <c r="AG20" s="209" t="s">
        <v>250</v>
      </c>
      <c r="AH20" s="114"/>
    </row>
    <row r="21" spans="1:34" ht="12.75">
      <c r="A21" s="1"/>
      <c r="B21" s="206">
        <v>10</v>
      </c>
      <c r="C21" s="207"/>
      <c r="D21" s="115" t="s">
        <v>278</v>
      </c>
      <c r="E21" s="115" t="s">
        <v>617</v>
      </c>
      <c r="F21" s="115" t="s">
        <v>170</v>
      </c>
      <c r="G21" s="115" t="s">
        <v>87</v>
      </c>
      <c r="H21" s="116" t="s">
        <v>73</v>
      </c>
      <c r="I21" s="199">
        <v>10</v>
      </c>
      <c r="J21" s="201">
        <v>3</v>
      </c>
      <c r="K21" s="201">
        <v>5</v>
      </c>
      <c r="L21" s="201">
        <v>4</v>
      </c>
      <c r="M21" s="202">
        <v>3.5</v>
      </c>
      <c r="N21" s="201">
        <v>1.5</v>
      </c>
      <c r="O21" s="202">
        <v>0</v>
      </c>
      <c r="P21" s="201">
        <v>8</v>
      </c>
      <c r="Q21" s="202">
        <v>1.5</v>
      </c>
      <c r="R21" s="202">
        <v>3</v>
      </c>
      <c r="S21" s="202">
        <v>0.5</v>
      </c>
      <c r="T21" s="201">
        <v>5</v>
      </c>
      <c r="U21" s="201">
        <v>1</v>
      </c>
      <c r="V21" s="201">
        <v>0</v>
      </c>
      <c r="W21" s="201">
        <v>4</v>
      </c>
      <c r="X21" s="201">
        <f t="shared" si="0"/>
        <v>40</v>
      </c>
      <c r="Y21" s="201">
        <v>6</v>
      </c>
      <c r="Z21" s="201">
        <v>6</v>
      </c>
      <c r="AA21" s="201">
        <v>5</v>
      </c>
      <c r="AB21" s="201">
        <v>6</v>
      </c>
      <c r="AC21" s="201">
        <v>2</v>
      </c>
      <c r="AD21" s="201">
        <f t="shared" si="1"/>
        <v>25</v>
      </c>
      <c r="AE21" s="203">
        <f t="shared" si="2"/>
        <v>65</v>
      </c>
      <c r="AF21" s="208">
        <v>8</v>
      </c>
      <c r="AG21" s="209" t="s">
        <v>250</v>
      </c>
      <c r="AH21" s="114"/>
    </row>
    <row r="22" spans="1:34" ht="12.75">
      <c r="A22" s="1"/>
      <c r="B22" s="199">
        <v>11</v>
      </c>
      <c r="C22" s="207"/>
      <c r="D22" s="115" t="s">
        <v>618</v>
      </c>
      <c r="E22" s="115" t="s">
        <v>124</v>
      </c>
      <c r="F22" s="115" t="s">
        <v>289</v>
      </c>
      <c r="G22" s="115" t="s">
        <v>87</v>
      </c>
      <c r="H22" s="116" t="s">
        <v>349</v>
      </c>
      <c r="I22" s="199">
        <v>10</v>
      </c>
      <c r="J22" s="201">
        <v>1</v>
      </c>
      <c r="K22" s="201">
        <v>6</v>
      </c>
      <c r="L22" s="201">
        <v>4</v>
      </c>
      <c r="M22" s="202">
        <v>5</v>
      </c>
      <c r="N22" s="201">
        <v>3</v>
      </c>
      <c r="O22" s="202">
        <v>1</v>
      </c>
      <c r="P22" s="201">
        <v>0</v>
      </c>
      <c r="Q22" s="202">
        <v>2.5</v>
      </c>
      <c r="R22" s="202">
        <v>3</v>
      </c>
      <c r="S22" s="202">
        <v>0.5</v>
      </c>
      <c r="T22" s="201">
        <v>5</v>
      </c>
      <c r="U22" s="201">
        <v>0</v>
      </c>
      <c r="V22" s="201">
        <v>3</v>
      </c>
      <c r="W22" s="201">
        <v>5</v>
      </c>
      <c r="X22" s="201">
        <f t="shared" si="0"/>
        <v>39</v>
      </c>
      <c r="Y22" s="201">
        <v>8</v>
      </c>
      <c r="Z22" s="201">
        <v>6</v>
      </c>
      <c r="AA22" s="201">
        <v>5</v>
      </c>
      <c r="AB22" s="201">
        <v>5</v>
      </c>
      <c r="AC22" s="201">
        <v>2</v>
      </c>
      <c r="AD22" s="201">
        <f t="shared" si="1"/>
        <v>26</v>
      </c>
      <c r="AE22" s="203">
        <f t="shared" si="2"/>
        <v>65</v>
      </c>
      <c r="AF22" s="208">
        <v>8</v>
      </c>
      <c r="AG22" s="209" t="s">
        <v>250</v>
      </c>
      <c r="AH22" s="114"/>
    </row>
    <row r="23" spans="1:34" ht="12.75">
      <c r="A23" s="1"/>
      <c r="B23" s="206">
        <v>12</v>
      </c>
      <c r="C23" s="207"/>
      <c r="D23" s="115" t="s">
        <v>619</v>
      </c>
      <c r="E23" s="115" t="s">
        <v>55</v>
      </c>
      <c r="F23" s="115" t="s">
        <v>43</v>
      </c>
      <c r="G23" s="115" t="s">
        <v>87</v>
      </c>
      <c r="H23" s="116" t="s">
        <v>80</v>
      </c>
      <c r="I23" s="199">
        <v>10</v>
      </c>
      <c r="J23" s="201">
        <v>3</v>
      </c>
      <c r="K23" s="201">
        <v>6</v>
      </c>
      <c r="L23" s="201">
        <v>2</v>
      </c>
      <c r="M23" s="202">
        <v>5</v>
      </c>
      <c r="N23" s="201">
        <v>0</v>
      </c>
      <c r="O23" s="202">
        <v>0.5</v>
      </c>
      <c r="P23" s="201">
        <v>0</v>
      </c>
      <c r="Q23" s="202">
        <v>2</v>
      </c>
      <c r="R23" s="202">
        <v>2.5</v>
      </c>
      <c r="S23" s="202">
        <v>0.5</v>
      </c>
      <c r="T23" s="201">
        <v>2</v>
      </c>
      <c r="U23" s="201">
        <v>0</v>
      </c>
      <c r="V23" s="201">
        <v>6</v>
      </c>
      <c r="W23" s="201">
        <v>7</v>
      </c>
      <c r="X23" s="201">
        <f t="shared" si="0"/>
        <v>36.5</v>
      </c>
      <c r="Y23" s="201">
        <v>8</v>
      </c>
      <c r="Z23" s="201">
        <v>6</v>
      </c>
      <c r="AA23" s="201">
        <v>6</v>
      </c>
      <c r="AB23" s="201">
        <v>6</v>
      </c>
      <c r="AC23" s="201">
        <v>2</v>
      </c>
      <c r="AD23" s="201">
        <f t="shared" si="1"/>
        <v>28</v>
      </c>
      <c r="AE23" s="203">
        <f t="shared" si="2"/>
        <v>64.5</v>
      </c>
      <c r="AF23" s="208">
        <v>9</v>
      </c>
      <c r="AG23" s="209" t="s">
        <v>250</v>
      </c>
      <c r="AH23" s="114"/>
    </row>
    <row r="24" spans="1:34" ht="12.75">
      <c r="A24" s="1"/>
      <c r="B24" s="199">
        <v>13</v>
      </c>
      <c r="C24" s="207"/>
      <c r="D24" s="115" t="s">
        <v>620</v>
      </c>
      <c r="E24" s="115" t="s">
        <v>621</v>
      </c>
      <c r="F24" s="115" t="s">
        <v>145</v>
      </c>
      <c r="G24" s="115" t="s">
        <v>87</v>
      </c>
      <c r="H24" s="116" t="s">
        <v>622</v>
      </c>
      <c r="I24" s="199">
        <v>10</v>
      </c>
      <c r="J24" s="201">
        <v>1</v>
      </c>
      <c r="K24" s="201">
        <v>8</v>
      </c>
      <c r="L24" s="201">
        <v>4</v>
      </c>
      <c r="M24" s="202">
        <v>4</v>
      </c>
      <c r="N24" s="201">
        <v>3</v>
      </c>
      <c r="O24" s="202">
        <v>1.5</v>
      </c>
      <c r="P24" s="201">
        <v>0</v>
      </c>
      <c r="Q24" s="202">
        <v>1.5</v>
      </c>
      <c r="R24" s="202">
        <v>3</v>
      </c>
      <c r="S24" s="202">
        <v>3.5</v>
      </c>
      <c r="T24" s="201">
        <v>5</v>
      </c>
      <c r="U24" s="201">
        <v>0</v>
      </c>
      <c r="V24" s="201">
        <v>5</v>
      </c>
      <c r="W24" s="201">
        <v>3</v>
      </c>
      <c r="X24" s="201">
        <f t="shared" si="0"/>
        <v>42.5</v>
      </c>
      <c r="Y24" s="201">
        <v>7</v>
      </c>
      <c r="Z24" s="201">
        <v>4</v>
      </c>
      <c r="AA24" s="201">
        <v>5</v>
      </c>
      <c r="AB24" s="201">
        <v>4</v>
      </c>
      <c r="AC24" s="201">
        <v>2</v>
      </c>
      <c r="AD24" s="201">
        <f t="shared" si="1"/>
        <v>22</v>
      </c>
      <c r="AE24" s="203">
        <f t="shared" si="2"/>
        <v>64.5</v>
      </c>
      <c r="AF24" s="208">
        <v>9</v>
      </c>
      <c r="AG24" s="209" t="s">
        <v>250</v>
      </c>
      <c r="AH24" s="114"/>
    </row>
    <row r="25" spans="1:34" ht="38.25">
      <c r="A25" s="1"/>
      <c r="B25" s="206">
        <v>14</v>
      </c>
      <c r="C25" s="207"/>
      <c r="D25" s="115" t="s">
        <v>623</v>
      </c>
      <c r="E25" s="115" t="s">
        <v>268</v>
      </c>
      <c r="F25" s="115" t="s">
        <v>43</v>
      </c>
      <c r="G25" s="115" t="s">
        <v>87</v>
      </c>
      <c r="H25" s="116" t="s">
        <v>74</v>
      </c>
      <c r="I25" s="199">
        <v>10</v>
      </c>
      <c r="J25" s="201">
        <v>3</v>
      </c>
      <c r="K25" s="201">
        <v>7</v>
      </c>
      <c r="L25" s="201">
        <v>4</v>
      </c>
      <c r="M25" s="202">
        <v>3.5</v>
      </c>
      <c r="N25" s="201">
        <v>3</v>
      </c>
      <c r="O25" s="202">
        <v>2.5</v>
      </c>
      <c r="P25" s="201">
        <v>0</v>
      </c>
      <c r="Q25" s="202">
        <v>2.5</v>
      </c>
      <c r="R25" s="202">
        <v>4</v>
      </c>
      <c r="S25" s="202">
        <v>0.5</v>
      </c>
      <c r="T25" s="201">
        <v>2</v>
      </c>
      <c r="U25" s="201">
        <v>0</v>
      </c>
      <c r="V25" s="201">
        <v>0</v>
      </c>
      <c r="W25" s="201">
        <v>5</v>
      </c>
      <c r="X25" s="201">
        <f t="shared" si="0"/>
        <v>37</v>
      </c>
      <c r="Y25" s="201">
        <v>7</v>
      </c>
      <c r="Z25" s="201">
        <v>6</v>
      </c>
      <c r="AA25" s="201">
        <v>6</v>
      </c>
      <c r="AB25" s="201">
        <v>4</v>
      </c>
      <c r="AC25" s="201">
        <v>3</v>
      </c>
      <c r="AD25" s="201">
        <f t="shared" si="1"/>
        <v>26</v>
      </c>
      <c r="AE25" s="203">
        <f t="shared" si="2"/>
        <v>63</v>
      </c>
      <c r="AF25" s="208">
        <v>10</v>
      </c>
      <c r="AG25" s="209" t="s">
        <v>250</v>
      </c>
      <c r="AH25" s="114"/>
    </row>
    <row r="26" spans="1:34" ht="12.75">
      <c r="A26" s="1"/>
      <c r="B26" s="199">
        <v>15</v>
      </c>
      <c r="C26" s="207"/>
      <c r="D26" s="115" t="s">
        <v>624</v>
      </c>
      <c r="E26" s="115" t="s">
        <v>144</v>
      </c>
      <c r="F26" s="115" t="s">
        <v>289</v>
      </c>
      <c r="G26" s="115" t="s">
        <v>87</v>
      </c>
      <c r="H26" s="116" t="s">
        <v>86</v>
      </c>
      <c r="I26" s="199">
        <v>10</v>
      </c>
      <c r="J26" s="201">
        <v>3</v>
      </c>
      <c r="K26" s="201">
        <v>4</v>
      </c>
      <c r="L26" s="201">
        <v>2</v>
      </c>
      <c r="M26" s="202">
        <v>3.5</v>
      </c>
      <c r="N26" s="201">
        <v>3</v>
      </c>
      <c r="O26" s="202">
        <v>1</v>
      </c>
      <c r="P26" s="201">
        <v>4</v>
      </c>
      <c r="Q26" s="202">
        <v>2.5</v>
      </c>
      <c r="R26" s="202">
        <v>1</v>
      </c>
      <c r="S26" s="202">
        <v>1</v>
      </c>
      <c r="T26" s="201">
        <v>4</v>
      </c>
      <c r="U26" s="201">
        <v>0</v>
      </c>
      <c r="V26" s="201">
        <v>4</v>
      </c>
      <c r="W26" s="201">
        <v>7</v>
      </c>
      <c r="X26" s="201">
        <f t="shared" si="0"/>
        <v>40</v>
      </c>
      <c r="Y26" s="201">
        <v>6</v>
      </c>
      <c r="Z26" s="201">
        <v>5</v>
      </c>
      <c r="AA26" s="201">
        <v>5</v>
      </c>
      <c r="AB26" s="201">
        <v>3</v>
      </c>
      <c r="AC26" s="201">
        <v>3</v>
      </c>
      <c r="AD26" s="201">
        <f t="shared" si="1"/>
        <v>22</v>
      </c>
      <c r="AE26" s="203">
        <f t="shared" si="2"/>
        <v>62</v>
      </c>
      <c r="AF26" s="208">
        <v>11</v>
      </c>
      <c r="AG26" s="209" t="s">
        <v>250</v>
      </c>
      <c r="AH26" s="114"/>
    </row>
    <row r="27" spans="1:34" ht="15">
      <c r="A27" s="1"/>
      <c r="B27" s="206">
        <v>16</v>
      </c>
      <c r="C27" s="207"/>
      <c r="D27" s="210" t="s">
        <v>625</v>
      </c>
      <c r="E27" s="115" t="s">
        <v>126</v>
      </c>
      <c r="F27" s="115" t="s">
        <v>33</v>
      </c>
      <c r="G27" s="115" t="s">
        <v>87</v>
      </c>
      <c r="H27" s="116" t="s">
        <v>86</v>
      </c>
      <c r="I27" s="199">
        <v>10</v>
      </c>
      <c r="J27" s="201">
        <v>1</v>
      </c>
      <c r="K27" s="201">
        <v>2</v>
      </c>
      <c r="L27" s="201">
        <v>4</v>
      </c>
      <c r="M27" s="202">
        <v>4</v>
      </c>
      <c r="N27" s="201">
        <v>3</v>
      </c>
      <c r="O27" s="202">
        <v>0.5</v>
      </c>
      <c r="P27" s="201">
        <v>0</v>
      </c>
      <c r="Q27" s="202">
        <v>2</v>
      </c>
      <c r="R27" s="202">
        <v>2</v>
      </c>
      <c r="S27" s="202">
        <v>2.5</v>
      </c>
      <c r="T27" s="201">
        <v>5</v>
      </c>
      <c r="U27" s="201">
        <v>0</v>
      </c>
      <c r="V27" s="201">
        <v>5</v>
      </c>
      <c r="W27" s="201">
        <v>6</v>
      </c>
      <c r="X27" s="201">
        <f t="shared" si="0"/>
        <v>37</v>
      </c>
      <c r="Y27" s="201">
        <v>6</v>
      </c>
      <c r="Z27" s="201">
        <v>6</v>
      </c>
      <c r="AA27" s="201">
        <v>4</v>
      </c>
      <c r="AB27" s="201">
        <v>6</v>
      </c>
      <c r="AC27" s="201">
        <v>3</v>
      </c>
      <c r="AD27" s="201">
        <f t="shared" si="1"/>
        <v>25</v>
      </c>
      <c r="AE27" s="203">
        <f t="shared" si="2"/>
        <v>62</v>
      </c>
      <c r="AF27" s="208">
        <v>11</v>
      </c>
      <c r="AG27" s="209" t="s">
        <v>250</v>
      </c>
      <c r="AH27" s="114"/>
    </row>
    <row r="28" spans="1:34" s="264" customFormat="1" ht="12.75">
      <c r="A28" s="253"/>
      <c r="B28" s="254">
        <v>17</v>
      </c>
      <c r="C28" s="255"/>
      <c r="D28" s="256" t="s">
        <v>659</v>
      </c>
      <c r="E28" s="256" t="s">
        <v>55</v>
      </c>
      <c r="F28" s="256" t="s">
        <v>43</v>
      </c>
      <c r="G28" s="256" t="s">
        <v>87</v>
      </c>
      <c r="H28" s="257" t="s">
        <v>270</v>
      </c>
      <c r="I28" s="254">
        <v>10</v>
      </c>
      <c r="J28" s="258">
        <v>3</v>
      </c>
      <c r="K28" s="258">
        <v>6</v>
      </c>
      <c r="L28" s="258">
        <v>2</v>
      </c>
      <c r="M28" s="259">
        <v>3.5</v>
      </c>
      <c r="N28" s="258">
        <v>0</v>
      </c>
      <c r="O28" s="259">
        <v>2.5</v>
      </c>
      <c r="P28" s="258">
        <v>8</v>
      </c>
      <c r="Q28" s="259">
        <v>2.5</v>
      </c>
      <c r="R28" s="259">
        <v>3</v>
      </c>
      <c r="S28" s="259">
        <v>0.5</v>
      </c>
      <c r="T28" s="258">
        <v>4</v>
      </c>
      <c r="U28" s="258">
        <v>0</v>
      </c>
      <c r="V28" s="258">
        <v>5</v>
      </c>
      <c r="W28" s="258">
        <v>7</v>
      </c>
      <c r="X28" s="258">
        <f t="shared" si="0"/>
        <v>47</v>
      </c>
      <c r="Y28" s="258">
        <v>5</v>
      </c>
      <c r="Z28" s="258">
        <v>1</v>
      </c>
      <c r="AA28" s="258">
        <v>5</v>
      </c>
      <c r="AB28" s="258">
        <v>2</v>
      </c>
      <c r="AC28" s="258">
        <v>2</v>
      </c>
      <c r="AD28" s="258">
        <f t="shared" si="1"/>
        <v>15</v>
      </c>
      <c r="AE28" s="260">
        <f t="shared" si="2"/>
        <v>62</v>
      </c>
      <c r="AF28" s="261">
        <v>11</v>
      </c>
      <c r="AG28" s="262" t="s">
        <v>250</v>
      </c>
      <c r="AH28" s="263"/>
    </row>
    <row r="29" spans="1:34" ht="12.75">
      <c r="A29" s="1"/>
      <c r="B29" s="206">
        <v>18</v>
      </c>
      <c r="C29" s="207"/>
      <c r="D29" s="115" t="s">
        <v>626</v>
      </c>
      <c r="E29" s="115" t="s">
        <v>627</v>
      </c>
      <c r="F29" s="115" t="s">
        <v>44</v>
      </c>
      <c r="G29" s="115" t="s">
        <v>87</v>
      </c>
      <c r="H29" s="116" t="s">
        <v>191</v>
      </c>
      <c r="I29" s="199">
        <v>10</v>
      </c>
      <c r="J29" s="201">
        <v>3</v>
      </c>
      <c r="K29" s="201">
        <v>5</v>
      </c>
      <c r="L29" s="201">
        <v>2</v>
      </c>
      <c r="M29" s="202">
        <v>3</v>
      </c>
      <c r="N29" s="201">
        <v>3</v>
      </c>
      <c r="O29" s="202">
        <v>1</v>
      </c>
      <c r="P29" s="201">
        <v>8</v>
      </c>
      <c r="Q29" s="202">
        <v>2.5</v>
      </c>
      <c r="R29" s="202">
        <v>6</v>
      </c>
      <c r="S29" s="202">
        <v>0.5</v>
      </c>
      <c r="T29" s="201">
        <v>2</v>
      </c>
      <c r="U29" s="201">
        <v>0</v>
      </c>
      <c r="V29" s="201">
        <v>4</v>
      </c>
      <c r="W29" s="201">
        <v>4</v>
      </c>
      <c r="X29" s="201">
        <f>SUM(J29:W29)</f>
        <v>44</v>
      </c>
      <c r="Y29" s="201">
        <v>5</v>
      </c>
      <c r="Z29" s="201">
        <v>4</v>
      </c>
      <c r="AA29" s="201">
        <v>4</v>
      </c>
      <c r="AB29" s="201">
        <v>3</v>
      </c>
      <c r="AC29" s="201">
        <v>1</v>
      </c>
      <c r="AD29" s="201">
        <f>SUM(Y29:AC29)</f>
        <v>17</v>
      </c>
      <c r="AE29" s="203">
        <f>SUM(AD29,X29)</f>
        <v>61</v>
      </c>
      <c r="AF29" s="208">
        <v>12</v>
      </c>
      <c r="AG29" s="209" t="s">
        <v>250</v>
      </c>
      <c r="AH29" s="114"/>
    </row>
    <row r="30" spans="1:34" ht="38.25">
      <c r="A30" s="1"/>
      <c r="B30" s="199">
        <v>19</v>
      </c>
      <c r="C30" s="207"/>
      <c r="D30" s="115" t="s">
        <v>628</v>
      </c>
      <c r="E30" s="115" t="s">
        <v>381</v>
      </c>
      <c r="F30" s="115" t="s">
        <v>26</v>
      </c>
      <c r="G30" s="115" t="s">
        <v>87</v>
      </c>
      <c r="H30" s="116" t="s">
        <v>629</v>
      </c>
      <c r="I30" s="199">
        <v>10</v>
      </c>
      <c r="J30" s="201">
        <v>3</v>
      </c>
      <c r="K30" s="201">
        <v>6</v>
      </c>
      <c r="L30" s="201">
        <v>2</v>
      </c>
      <c r="M30" s="202">
        <v>3.5</v>
      </c>
      <c r="N30" s="201">
        <v>1</v>
      </c>
      <c r="O30" s="202">
        <v>2.5</v>
      </c>
      <c r="P30" s="201">
        <v>0</v>
      </c>
      <c r="Q30" s="202">
        <v>2.5</v>
      </c>
      <c r="R30" s="202">
        <v>5</v>
      </c>
      <c r="S30" s="202">
        <v>2.5</v>
      </c>
      <c r="T30" s="201">
        <v>5</v>
      </c>
      <c r="U30" s="201">
        <v>0</v>
      </c>
      <c r="V30" s="201">
        <v>0</v>
      </c>
      <c r="W30" s="201">
        <v>10</v>
      </c>
      <c r="X30" s="201">
        <f>SUM(J30:W30)</f>
        <v>43</v>
      </c>
      <c r="Y30" s="201">
        <v>5</v>
      </c>
      <c r="Z30" s="201">
        <v>2</v>
      </c>
      <c r="AA30" s="201">
        <v>4</v>
      </c>
      <c r="AB30" s="201">
        <v>2</v>
      </c>
      <c r="AC30" s="201">
        <v>2</v>
      </c>
      <c r="AD30" s="201">
        <f>SUM(Y30:AC30)</f>
        <v>15</v>
      </c>
      <c r="AE30" s="203">
        <f>SUM(AD30,X30)</f>
        <v>58</v>
      </c>
      <c r="AF30" s="208">
        <v>13</v>
      </c>
      <c r="AG30" s="209" t="s">
        <v>250</v>
      </c>
      <c r="AH30" s="114"/>
    </row>
    <row r="31" spans="1:34" ht="38.25">
      <c r="A31" s="1"/>
      <c r="B31" s="206">
        <v>20</v>
      </c>
      <c r="C31" s="207"/>
      <c r="D31" s="115" t="s">
        <v>630</v>
      </c>
      <c r="E31" s="115" t="s">
        <v>631</v>
      </c>
      <c r="F31" s="115" t="s">
        <v>447</v>
      </c>
      <c r="G31" s="115" t="s">
        <v>87</v>
      </c>
      <c r="H31" s="116" t="s">
        <v>84</v>
      </c>
      <c r="I31" s="199">
        <v>10</v>
      </c>
      <c r="J31" s="201">
        <v>3</v>
      </c>
      <c r="K31" s="201">
        <v>1</v>
      </c>
      <c r="L31" s="201">
        <v>1</v>
      </c>
      <c r="M31" s="202">
        <v>4.5</v>
      </c>
      <c r="N31" s="201">
        <v>3</v>
      </c>
      <c r="O31" s="202">
        <v>0.5</v>
      </c>
      <c r="P31" s="201">
        <v>7</v>
      </c>
      <c r="Q31" s="202">
        <v>1.5</v>
      </c>
      <c r="R31" s="202">
        <v>3</v>
      </c>
      <c r="S31" s="202">
        <v>0.5</v>
      </c>
      <c r="T31" s="201">
        <v>2</v>
      </c>
      <c r="U31" s="201">
        <v>0</v>
      </c>
      <c r="V31" s="201">
        <v>4</v>
      </c>
      <c r="W31" s="201">
        <v>6</v>
      </c>
      <c r="X31" s="201">
        <f>SUM(J31:W31)</f>
        <v>37</v>
      </c>
      <c r="Y31" s="201">
        <v>6</v>
      </c>
      <c r="Z31" s="201">
        <v>5</v>
      </c>
      <c r="AA31" s="201">
        <v>4</v>
      </c>
      <c r="AB31" s="201">
        <v>4</v>
      </c>
      <c r="AC31" s="201">
        <v>1</v>
      </c>
      <c r="AD31" s="201">
        <f>SUM(Y31:AC31)</f>
        <v>20</v>
      </c>
      <c r="AE31" s="203">
        <f>SUM(AD31,X31)</f>
        <v>57</v>
      </c>
      <c r="AF31" s="208">
        <v>14</v>
      </c>
      <c r="AG31" s="209" t="s">
        <v>250</v>
      </c>
      <c r="AH31" s="114"/>
    </row>
    <row r="32" spans="1:34" ht="12.75">
      <c r="A32" s="1"/>
      <c r="B32" s="199">
        <v>21</v>
      </c>
      <c r="C32" s="207"/>
      <c r="D32" s="115" t="s">
        <v>632</v>
      </c>
      <c r="E32" s="115" t="s">
        <v>39</v>
      </c>
      <c r="F32" s="115" t="s">
        <v>23</v>
      </c>
      <c r="G32" s="115" t="s">
        <v>87</v>
      </c>
      <c r="H32" s="116" t="s">
        <v>86</v>
      </c>
      <c r="I32" s="199">
        <v>10</v>
      </c>
      <c r="J32" s="201">
        <v>1</v>
      </c>
      <c r="K32" s="201">
        <v>3</v>
      </c>
      <c r="L32" s="201">
        <v>2</v>
      </c>
      <c r="M32" s="202">
        <v>4.5</v>
      </c>
      <c r="N32" s="201">
        <v>3</v>
      </c>
      <c r="O32" s="202">
        <v>1.5</v>
      </c>
      <c r="P32" s="201">
        <v>0</v>
      </c>
      <c r="Q32" s="202">
        <v>2</v>
      </c>
      <c r="R32" s="202">
        <v>3</v>
      </c>
      <c r="S32" s="202">
        <v>0.5</v>
      </c>
      <c r="T32" s="201">
        <v>3</v>
      </c>
      <c r="U32" s="201">
        <v>0</v>
      </c>
      <c r="V32" s="201">
        <v>5</v>
      </c>
      <c r="W32" s="201">
        <v>7</v>
      </c>
      <c r="X32" s="201">
        <f>SUM(J32:W32)</f>
        <v>35.5</v>
      </c>
      <c r="Y32" s="201">
        <v>5</v>
      </c>
      <c r="Z32" s="201">
        <v>5</v>
      </c>
      <c r="AA32" s="201">
        <v>3</v>
      </c>
      <c r="AB32" s="201">
        <v>4</v>
      </c>
      <c r="AC32" s="201">
        <v>2</v>
      </c>
      <c r="AD32" s="201">
        <f>SUM(Y32:AC32)</f>
        <v>19</v>
      </c>
      <c r="AE32" s="203">
        <f>SUM(AD32,X32)</f>
        <v>54.5</v>
      </c>
      <c r="AF32" s="208">
        <v>15</v>
      </c>
      <c r="AG32" s="209" t="s">
        <v>250</v>
      </c>
      <c r="AH32" s="114"/>
    </row>
    <row r="33" spans="1:34" ht="38.25">
      <c r="A33" s="1"/>
      <c r="B33" s="206">
        <v>22</v>
      </c>
      <c r="C33" s="207"/>
      <c r="D33" s="115" t="s">
        <v>633</v>
      </c>
      <c r="E33" s="115" t="s">
        <v>268</v>
      </c>
      <c r="F33" s="115" t="s">
        <v>43</v>
      </c>
      <c r="G33" s="115" t="s">
        <v>87</v>
      </c>
      <c r="H33" s="116" t="s">
        <v>577</v>
      </c>
      <c r="I33" s="199">
        <v>10</v>
      </c>
      <c r="J33" s="201">
        <v>3</v>
      </c>
      <c r="K33" s="201">
        <v>1</v>
      </c>
      <c r="L33" s="201">
        <v>3</v>
      </c>
      <c r="M33" s="202">
        <v>3</v>
      </c>
      <c r="N33" s="201">
        <v>3</v>
      </c>
      <c r="O33" s="202">
        <v>0.5</v>
      </c>
      <c r="P33" s="201">
        <v>0</v>
      </c>
      <c r="Q33" s="202">
        <v>2.5</v>
      </c>
      <c r="R33" s="202">
        <v>0</v>
      </c>
      <c r="S33" s="202">
        <v>2</v>
      </c>
      <c r="T33" s="201">
        <v>5</v>
      </c>
      <c r="U33" s="201">
        <v>0</v>
      </c>
      <c r="V33" s="201">
        <v>4</v>
      </c>
      <c r="W33" s="201">
        <v>7</v>
      </c>
      <c r="X33" s="201">
        <f>SUM(J33:W33)</f>
        <v>34</v>
      </c>
      <c r="Y33" s="201">
        <v>7</v>
      </c>
      <c r="Z33" s="201">
        <v>3</v>
      </c>
      <c r="AA33" s="201">
        <v>5</v>
      </c>
      <c r="AB33" s="201">
        <v>3</v>
      </c>
      <c r="AC33" s="201">
        <v>2</v>
      </c>
      <c r="AD33" s="201">
        <f>SUM(Y33:AC33)</f>
        <v>20</v>
      </c>
      <c r="AE33" s="203">
        <f>SUM(AD33,X33)</f>
        <v>54</v>
      </c>
      <c r="AF33" s="208">
        <v>16</v>
      </c>
      <c r="AG33" s="209" t="s">
        <v>250</v>
      </c>
      <c r="AH33" s="114"/>
    </row>
    <row r="34" spans="1:34" ht="12.75">
      <c r="A34" s="1"/>
      <c r="B34" s="199">
        <v>23</v>
      </c>
      <c r="C34" s="207"/>
      <c r="D34" s="115" t="s">
        <v>634</v>
      </c>
      <c r="E34" s="115" t="s">
        <v>45</v>
      </c>
      <c r="F34" s="115" t="s">
        <v>635</v>
      </c>
      <c r="G34" s="115" t="s">
        <v>87</v>
      </c>
      <c r="H34" s="116" t="s">
        <v>636</v>
      </c>
      <c r="I34" s="199">
        <v>10</v>
      </c>
      <c r="J34" s="201">
        <v>3</v>
      </c>
      <c r="K34" s="201">
        <v>3</v>
      </c>
      <c r="L34" s="201">
        <v>2</v>
      </c>
      <c r="M34" s="202">
        <v>3.5</v>
      </c>
      <c r="N34" s="201">
        <v>3</v>
      </c>
      <c r="O34" s="202">
        <v>1</v>
      </c>
      <c r="P34" s="201">
        <v>2</v>
      </c>
      <c r="Q34" s="202">
        <v>2.5</v>
      </c>
      <c r="R34" s="202">
        <v>0</v>
      </c>
      <c r="S34" s="202">
        <v>0.5</v>
      </c>
      <c r="T34" s="201">
        <v>2</v>
      </c>
      <c r="U34" s="201">
        <v>0</v>
      </c>
      <c r="V34" s="201">
        <v>0</v>
      </c>
      <c r="W34" s="201">
        <v>4</v>
      </c>
      <c r="X34" s="201">
        <f>SUM(J34:W34)</f>
        <v>26.5</v>
      </c>
      <c r="Y34" s="201">
        <v>8</v>
      </c>
      <c r="Z34" s="201">
        <v>7</v>
      </c>
      <c r="AA34" s="201">
        <v>5</v>
      </c>
      <c r="AB34" s="201">
        <v>5</v>
      </c>
      <c r="AC34" s="201">
        <v>2</v>
      </c>
      <c r="AD34" s="201">
        <f>SUM(Y34:AC34)</f>
        <v>27</v>
      </c>
      <c r="AE34" s="203">
        <f>SUM(AD34,X34)</f>
        <v>53.5</v>
      </c>
      <c r="AF34" s="208">
        <v>17</v>
      </c>
      <c r="AG34" s="209" t="s">
        <v>250</v>
      </c>
      <c r="AH34" s="114"/>
    </row>
    <row r="35" spans="1:34" ht="38.25">
      <c r="A35" s="1"/>
      <c r="B35" s="206">
        <v>24</v>
      </c>
      <c r="C35" s="207"/>
      <c r="D35" s="115" t="s">
        <v>637</v>
      </c>
      <c r="E35" s="115" t="s">
        <v>34</v>
      </c>
      <c r="F35" s="115" t="s">
        <v>465</v>
      </c>
      <c r="G35" s="115" t="s">
        <v>87</v>
      </c>
      <c r="H35" s="116" t="s">
        <v>638</v>
      </c>
      <c r="I35" s="199">
        <v>10</v>
      </c>
      <c r="J35" s="201">
        <v>3</v>
      </c>
      <c r="K35" s="201">
        <v>2</v>
      </c>
      <c r="L35" s="201">
        <v>2</v>
      </c>
      <c r="M35" s="202">
        <v>3</v>
      </c>
      <c r="N35" s="201">
        <v>3</v>
      </c>
      <c r="O35" s="202">
        <v>1.5</v>
      </c>
      <c r="P35" s="201">
        <v>4</v>
      </c>
      <c r="Q35" s="202">
        <v>2.5</v>
      </c>
      <c r="R35" s="202">
        <v>2</v>
      </c>
      <c r="S35" s="202">
        <v>0.5</v>
      </c>
      <c r="T35" s="201">
        <v>5</v>
      </c>
      <c r="U35" s="201">
        <v>0</v>
      </c>
      <c r="V35" s="201">
        <v>0</v>
      </c>
      <c r="W35" s="201">
        <v>3</v>
      </c>
      <c r="X35" s="201">
        <f>SUM(J35:W35)</f>
        <v>31.5</v>
      </c>
      <c r="Y35" s="201">
        <v>8</v>
      </c>
      <c r="Z35" s="201">
        <v>6</v>
      </c>
      <c r="AA35" s="201">
        <v>5</v>
      </c>
      <c r="AB35" s="201">
        <v>1</v>
      </c>
      <c r="AC35" s="201">
        <v>2</v>
      </c>
      <c r="AD35" s="201">
        <f>SUM(Y35:AC35)</f>
        <v>22</v>
      </c>
      <c r="AE35" s="203">
        <f>SUM(AD35,X35)</f>
        <v>53.5</v>
      </c>
      <c r="AF35" s="208">
        <v>17</v>
      </c>
      <c r="AG35" s="209" t="s">
        <v>250</v>
      </c>
      <c r="AH35" s="114"/>
    </row>
    <row r="36" spans="1:34" ht="38.25">
      <c r="A36" s="1"/>
      <c r="B36" s="199">
        <v>25</v>
      </c>
      <c r="C36" s="207"/>
      <c r="D36" s="115" t="s">
        <v>511</v>
      </c>
      <c r="E36" s="115" t="s">
        <v>25</v>
      </c>
      <c r="F36" s="115" t="s">
        <v>486</v>
      </c>
      <c r="G36" s="115" t="s">
        <v>87</v>
      </c>
      <c r="H36" s="116" t="s">
        <v>84</v>
      </c>
      <c r="I36" s="199">
        <v>10</v>
      </c>
      <c r="J36" s="201">
        <v>1</v>
      </c>
      <c r="K36" s="201">
        <v>2</v>
      </c>
      <c r="L36" s="201">
        <v>2</v>
      </c>
      <c r="M36" s="202">
        <v>4</v>
      </c>
      <c r="N36" s="201">
        <v>2</v>
      </c>
      <c r="O36" s="202">
        <v>0.5</v>
      </c>
      <c r="P36" s="201">
        <v>6</v>
      </c>
      <c r="Q36" s="202">
        <v>2.5</v>
      </c>
      <c r="R36" s="202">
        <v>3</v>
      </c>
      <c r="S36" s="202">
        <v>3</v>
      </c>
      <c r="T36" s="201">
        <v>0.5</v>
      </c>
      <c r="U36" s="201">
        <v>5</v>
      </c>
      <c r="V36" s="201">
        <v>0</v>
      </c>
      <c r="W36" s="201">
        <v>5</v>
      </c>
      <c r="X36" s="201">
        <f>SUM(J36:W36)</f>
        <v>36.5</v>
      </c>
      <c r="Y36" s="201">
        <v>5</v>
      </c>
      <c r="Z36" s="201">
        <v>4</v>
      </c>
      <c r="AA36" s="201">
        <v>4</v>
      </c>
      <c r="AB36" s="201">
        <v>2</v>
      </c>
      <c r="AC36" s="201">
        <v>1</v>
      </c>
      <c r="AD36" s="201">
        <f>SUM(Y36:AC36)</f>
        <v>16</v>
      </c>
      <c r="AE36" s="203">
        <f>SUM(AD36,X36)</f>
        <v>52.5</v>
      </c>
      <c r="AF36" s="208">
        <v>18</v>
      </c>
      <c r="AG36" s="209" t="s">
        <v>250</v>
      </c>
      <c r="AH36" s="114"/>
    </row>
    <row r="37" spans="1:34" ht="12.75">
      <c r="A37" s="1"/>
      <c r="B37" s="206">
        <v>26</v>
      </c>
      <c r="C37" s="207"/>
      <c r="D37" s="115" t="s">
        <v>639</v>
      </c>
      <c r="E37" s="115" t="s">
        <v>640</v>
      </c>
      <c r="F37" s="115" t="s">
        <v>438</v>
      </c>
      <c r="G37" s="115" t="s">
        <v>87</v>
      </c>
      <c r="H37" s="116" t="s">
        <v>86</v>
      </c>
      <c r="I37" s="199">
        <v>10</v>
      </c>
      <c r="J37" s="201">
        <v>0</v>
      </c>
      <c r="K37" s="201">
        <v>2</v>
      </c>
      <c r="L37" s="201">
        <v>2</v>
      </c>
      <c r="M37" s="202">
        <v>4</v>
      </c>
      <c r="N37" s="201">
        <v>2</v>
      </c>
      <c r="O37" s="202">
        <v>1.5</v>
      </c>
      <c r="P37" s="201">
        <v>0</v>
      </c>
      <c r="Q37" s="202">
        <v>2</v>
      </c>
      <c r="R37" s="202">
        <v>3</v>
      </c>
      <c r="S37" s="202">
        <v>0.5</v>
      </c>
      <c r="T37" s="201">
        <v>5</v>
      </c>
      <c r="U37" s="201">
        <v>0</v>
      </c>
      <c r="V37" s="201">
        <v>2</v>
      </c>
      <c r="W37" s="201">
        <v>5</v>
      </c>
      <c r="X37" s="201">
        <f>SUM(J37:W37)</f>
        <v>29</v>
      </c>
      <c r="Y37" s="201">
        <v>6</v>
      </c>
      <c r="Z37" s="201">
        <v>6</v>
      </c>
      <c r="AA37" s="201">
        <v>5</v>
      </c>
      <c r="AB37" s="201">
        <v>4</v>
      </c>
      <c r="AC37" s="201">
        <v>2</v>
      </c>
      <c r="AD37" s="201">
        <f>SUM(Y37:AC37)</f>
        <v>23</v>
      </c>
      <c r="AE37" s="203">
        <f>SUM(AD37,X37)</f>
        <v>52</v>
      </c>
      <c r="AF37" s="208">
        <v>19</v>
      </c>
      <c r="AG37" s="209" t="s">
        <v>250</v>
      </c>
      <c r="AH37" s="114"/>
    </row>
    <row r="38" spans="1:34" ht="12.75">
      <c r="A38" s="1"/>
      <c r="B38" s="199">
        <v>27</v>
      </c>
      <c r="C38" s="207"/>
      <c r="D38" s="115" t="s">
        <v>641</v>
      </c>
      <c r="E38" s="115" t="s">
        <v>25</v>
      </c>
      <c r="F38" s="115" t="s">
        <v>113</v>
      </c>
      <c r="G38" s="115" t="s">
        <v>87</v>
      </c>
      <c r="H38" s="116" t="s">
        <v>82</v>
      </c>
      <c r="I38" s="199">
        <v>10</v>
      </c>
      <c r="J38" s="201">
        <v>3</v>
      </c>
      <c r="K38" s="201">
        <v>7</v>
      </c>
      <c r="L38" s="201">
        <v>2</v>
      </c>
      <c r="M38" s="202">
        <v>3.5</v>
      </c>
      <c r="N38" s="201">
        <v>3</v>
      </c>
      <c r="O38" s="202">
        <v>2.5</v>
      </c>
      <c r="P38" s="201">
        <v>0</v>
      </c>
      <c r="Q38" s="202">
        <v>2.5</v>
      </c>
      <c r="R38" s="202">
        <v>2</v>
      </c>
      <c r="S38" s="202">
        <v>1.5</v>
      </c>
      <c r="T38" s="201">
        <v>3</v>
      </c>
      <c r="U38" s="201">
        <v>0</v>
      </c>
      <c r="V38" s="201">
        <v>0</v>
      </c>
      <c r="W38" s="201">
        <v>10</v>
      </c>
      <c r="X38" s="201">
        <f>SUM(J38:W38)</f>
        <v>40</v>
      </c>
      <c r="Y38" s="201">
        <v>2</v>
      </c>
      <c r="Z38" s="201">
        <v>2</v>
      </c>
      <c r="AA38" s="201">
        <v>2</v>
      </c>
      <c r="AB38" s="201">
        <v>4</v>
      </c>
      <c r="AC38" s="201">
        <v>2</v>
      </c>
      <c r="AD38" s="201">
        <f>SUM(Y38:AC38)</f>
        <v>12</v>
      </c>
      <c r="AE38" s="203">
        <f>SUM(AD38,X38)</f>
        <v>52</v>
      </c>
      <c r="AF38" s="208">
        <v>19</v>
      </c>
      <c r="AG38" s="209" t="s">
        <v>250</v>
      </c>
      <c r="AH38" s="114"/>
    </row>
    <row r="39" spans="1:34" ht="12.75">
      <c r="A39" s="1"/>
      <c r="B39" s="206">
        <v>28</v>
      </c>
      <c r="C39" s="207"/>
      <c r="D39" s="115" t="s">
        <v>642</v>
      </c>
      <c r="E39" s="115" t="s">
        <v>643</v>
      </c>
      <c r="F39" s="115" t="s">
        <v>644</v>
      </c>
      <c r="G39" s="115" t="s">
        <v>87</v>
      </c>
      <c r="H39" s="116" t="s">
        <v>276</v>
      </c>
      <c r="I39" s="199">
        <v>10</v>
      </c>
      <c r="J39" s="201">
        <v>3</v>
      </c>
      <c r="K39" s="201">
        <v>3</v>
      </c>
      <c r="L39" s="201">
        <v>3</v>
      </c>
      <c r="M39" s="202">
        <v>5</v>
      </c>
      <c r="N39" s="201">
        <v>3</v>
      </c>
      <c r="O39" s="202">
        <v>1</v>
      </c>
      <c r="P39" s="201">
        <v>1</v>
      </c>
      <c r="Q39" s="202">
        <v>2.5</v>
      </c>
      <c r="R39" s="202">
        <v>0</v>
      </c>
      <c r="S39" s="202">
        <v>0.5</v>
      </c>
      <c r="T39" s="201">
        <v>5</v>
      </c>
      <c r="U39" s="201">
        <v>0</v>
      </c>
      <c r="V39" s="201">
        <v>3</v>
      </c>
      <c r="W39" s="201">
        <v>2</v>
      </c>
      <c r="X39" s="201">
        <f>SUM(J39:W39)</f>
        <v>32</v>
      </c>
      <c r="Y39" s="201">
        <v>6</v>
      </c>
      <c r="Z39" s="201">
        <v>4</v>
      </c>
      <c r="AA39" s="201">
        <v>4</v>
      </c>
      <c r="AB39" s="201">
        <v>4</v>
      </c>
      <c r="AC39" s="201">
        <v>2</v>
      </c>
      <c r="AD39" s="201">
        <f>SUM(Y39:AC39)</f>
        <v>20</v>
      </c>
      <c r="AE39" s="203">
        <f>SUM(AD39,X39)</f>
        <v>52</v>
      </c>
      <c r="AF39" s="208">
        <v>19</v>
      </c>
      <c r="AG39" s="209" t="s">
        <v>250</v>
      </c>
      <c r="AH39" s="114"/>
    </row>
    <row r="40" spans="1:34" ht="12.75">
      <c r="A40" s="1"/>
      <c r="B40" s="199">
        <v>29</v>
      </c>
      <c r="C40" s="207"/>
      <c r="D40" s="115" t="s">
        <v>645</v>
      </c>
      <c r="E40" s="115" t="s">
        <v>37</v>
      </c>
      <c r="F40" s="115" t="s">
        <v>164</v>
      </c>
      <c r="G40" s="115" t="s">
        <v>87</v>
      </c>
      <c r="H40" s="116" t="s">
        <v>73</v>
      </c>
      <c r="I40" s="199">
        <v>10</v>
      </c>
      <c r="J40" s="201">
        <v>1</v>
      </c>
      <c r="K40" s="201">
        <v>2</v>
      </c>
      <c r="L40" s="201">
        <v>4</v>
      </c>
      <c r="M40" s="202">
        <v>3.5</v>
      </c>
      <c r="N40" s="201">
        <v>3</v>
      </c>
      <c r="O40" s="202">
        <v>2.5</v>
      </c>
      <c r="P40" s="201">
        <v>0</v>
      </c>
      <c r="Q40" s="202">
        <v>2.5</v>
      </c>
      <c r="R40" s="202">
        <v>3</v>
      </c>
      <c r="S40" s="202">
        <v>0</v>
      </c>
      <c r="T40" s="201">
        <v>5</v>
      </c>
      <c r="U40" s="201">
        <v>0</v>
      </c>
      <c r="V40" s="201">
        <v>1</v>
      </c>
      <c r="W40" s="201">
        <v>4</v>
      </c>
      <c r="X40" s="201">
        <f>SUM(J40:W40)</f>
        <v>31.5</v>
      </c>
      <c r="Y40" s="201">
        <v>6</v>
      </c>
      <c r="Z40" s="201">
        <v>5</v>
      </c>
      <c r="AA40" s="201">
        <v>4</v>
      </c>
      <c r="AB40" s="201">
        <v>3</v>
      </c>
      <c r="AC40" s="201">
        <v>1</v>
      </c>
      <c r="AD40" s="201">
        <f>SUM(Y40:AC40)</f>
        <v>19</v>
      </c>
      <c r="AE40" s="203">
        <f>SUM(AD40,X40)</f>
        <v>50.5</v>
      </c>
      <c r="AF40" s="208">
        <v>20</v>
      </c>
      <c r="AG40" s="209" t="s">
        <v>592</v>
      </c>
      <c r="AH40" s="114"/>
    </row>
    <row r="41" spans="1:34" ht="12.75">
      <c r="A41" s="1"/>
      <c r="B41" s="206">
        <v>30</v>
      </c>
      <c r="C41" s="207"/>
      <c r="D41" s="115" t="s">
        <v>646</v>
      </c>
      <c r="E41" s="115" t="s">
        <v>527</v>
      </c>
      <c r="F41" s="115" t="s">
        <v>43</v>
      </c>
      <c r="G41" s="115" t="s">
        <v>87</v>
      </c>
      <c r="H41" s="116" t="s">
        <v>200</v>
      </c>
      <c r="I41" s="199">
        <v>10</v>
      </c>
      <c r="J41" s="201">
        <v>3</v>
      </c>
      <c r="K41" s="201">
        <v>8</v>
      </c>
      <c r="L41" s="201">
        <v>3</v>
      </c>
      <c r="M41" s="202">
        <v>5</v>
      </c>
      <c r="N41" s="201">
        <v>0</v>
      </c>
      <c r="O41" s="202">
        <v>3</v>
      </c>
      <c r="P41" s="201">
        <v>2.5</v>
      </c>
      <c r="Q41" s="202">
        <v>2</v>
      </c>
      <c r="R41" s="202">
        <v>2.5</v>
      </c>
      <c r="S41" s="202">
        <v>1.5</v>
      </c>
      <c r="T41" s="201">
        <v>2</v>
      </c>
      <c r="U41" s="201">
        <v>0</v>
      </c>
      <c r="V41" s="201">
        <v>0</v>
      </c>
      <c r="W41" s="201">
        <v>9</v>
      </c>
      <c r="X41" s="201">
        <f>SUM(J41:W41)</f>
        <v>41.5</v>
      </c>
      <c r="Y41" s="201">
        <v>2</v>
      </c>
      <c r="Z41" s="201">
        <v>2</v>
      </c>
      <c r="AA41" s="201">
        <v>2</v>
      </c>
      <c r="AB41" s="201">
        <v>1</v>
      </c>
      <c r="AC41" s="201">
        <v>1.5</v>
      </c>
      <c r="AD41" s="201">
        <f>SUM(Y41:AC41)</f>
        <v>8.5</v>
      </c>
      <c r="AE41" s="203">
        <f>SUM(AD41,X41)</f>
        <v>50</v>
      </c>
      <c r="AF41" s="208">
        <v>21</v>
      </c>
      <c r="AG41" s="209" t="s">
        <v>592</v>
      </c>
      <c r="AH41" s="114"/>
    </row>
    <row r="42" spans="1:34" ht="12.75">
      <c r="A42" s="1"/>
      <c r="B42" s="199">
        <v>31</v>
      </c>
      <c r="C42" s="207"/>
      <c r="D42" s="115" t="s">
        <v>647</v>
      </c>
      <c r="E42" s="115" t="s">
        <v>27</v>
      </c>
      <c r="F42" s="115" t="s">
        <v>50</v>
      </c>
      <c r="G42" s="115" t="s">
        <v>87</v>
      </c>
      <c r="H42" s="116" t="s">
        <v>78</v>
      </c>
      <c r="I42" s="199">
        <v>10</v>
      </c>
      <c r="J42" s="201">
        <v>1</v>
      </c>
      <c r="K42" s="201">
        <v>3</v>
      </c>
      <c r="L42" s="201">
        <v>3</v>
      </c>
      <c r="M42" s="202">
        <v>4.5</v>
      </c>
      <c r="N42" s="201">
        <v>3</v>
      </c>
      <c r="O42" s="202">
        <v>0.5</v>
      </c>
      <c r="P42" s="201">
        <v>1</v>
      </c>
      <c r="Q42" s="202">
        <v>2.5</v>
      </c>
      <c r="R42" s="202">
        <v>1.5</v>
      </c>
      <c r="S42" s="202">
        <v>1</v>
      </c>
      <c r="T42" s="201">
        <v>5</v>
      </c>
      <c r="U42" s="201">
        <v>0</v>
      </c>
      <c r="V42" s="201">
        <v>0</v>
      </c>
      <c r="W42" s="201">
        <v>2</v>
      </c>
      <c r="X42" s="201">
        <f>SUM(J42:W42)</f>
        <v>28</v>
      </c>
      <c r="Y42" s="201">
        <v>6</v>
      </c>
      <c r="Z42" s="201">
        <v>5</v>
      </c>
      <c r="AA42" s="201">
        <v>4</v>
      </c>
      <c r="AB42" s="201">
        <v>5</v>
      </c>
      <c r="AC42" s="201">
        <v>2</v>
      </c>
      <c r="AD42" s="201">
        <f>SUM(Y42:AC42)</f>
        <v>22</v>
      </c>
      <c r="AE42" s="203">
        <f>SUM(AD42,X42)</f>
        <v>50</v>
      </c>
      <c r="AF42" s="208">
        <v>21</v>
      </c>
      <c r="AG42" s="209" t="s">
        <v>592</v>
      </c>
      <c r="AH42" s="114"/>
    </row>
    <row r="43" spans="1:34" ht="12.75">
      <c r="A43" s="1"/>
      <c r="B43" s="206">
        <v>32</v>
      </c>
      <c r="C43" s="207"/>
      <c r="D43" s="115" t="s">
        <v>648</v>
      </c>
      <c r="E43" s="115" t="s">
        <v>649</v>
      </c>
      <c r="F43" s="115" t="s">
        <v>635</v>
      </c>
      <c r="G43" s="115" t="s">
        <v>87</v>
      </c>
      <c r="H43" s="116" t="s">
        <v>192</v>
      </c>
      <c r="I43" s="199">
        <v>10</v>
      </c>
      <c r="J43" s="201">
        <v>3</v>
      </c>
      <c r="K43" s="201">
        <v>3</v>
      </c>
      <c r="L43" s="201">
        <v>2</v>
      </c>
      <c r="M43" s="202">
        <v>3.5</v>
      </c>
      <c r="N43" s="201">
        <v>3</v>
      </c>
      <c r="O43" s="202">
        <v>0.5</v>
      </c>
      <c r="P43" s="201">
        <v>2</v>
      </c>
      <c r="Q43" s="202">
        <v>2.5</v>
      </c>
      <c r="R43" s="202">
        <v>5</v>
      </c>
      <c r="S43" s="202">
        <v>0.5</v>
      </c>
      <c r="T43" s="201">
        <v>3</v>
      </c>
      <c r="U43" s="201">
        <v>1</v>
      </c>
      <c r="V43" s="201">
        <v>0</v>
      </c>
      <c r="W43" s="201">
        <v>3</v>
      </c>
      <c r="X43" s="201">
        <f>SUM(J43:W43)</f>
        <v>32</v>
      </c>
      <c r="Y43" s="201">
        <v>5</v>
      </c>
      <c r="Z43" s="201">
        <v>4</v>
      </c>
      <c r="AA43" s="201">
        <v>4</v>
      </c>
      <c r="AB43" s="201">
        <v>4</v>
      </c>
      <c r="AC43" s="201">
        <v>1</v>
      </c>
      <c r="AD43" s="201">
        <f>SUM(Y43:AC43)</f>
        <v>18</v>
      </c>
      <c r="AE43" s="203">
        <f>SUM(AD43,X43)</f>
        <v>50</v>
      </c>
      <c r="AF43" s="208">
        <v>21</v>
      </c>
      <c r="AG43" s="209" t="s">
        <v>592</v>
      </c>
      <c r="AH43" s="114"/>
    </row>
    <row r="44" spans="1:34" ht="12.75">
      <c r="A44" s="1"/>
      <c r="B44" s="199">
        <v>33</v>
      </c>
      <c r="C44" s="207"/>
      <c r="D44" s="115" t="s">
        <v>650</v>
      </c>
      <c r="E44" s="115" t="s">
        <v>357</v>
      </c>
      <c r="F44" s="115" t="s">
        <v>651</v>
      </c>
      <c r="G44" s="115" t="s">
        <v>87</v>
      </c>
      <c r="H44" s="116" t="s">
        <v>75</v>
      </c>
      <c r="I44" s="199">
        <v>10</v>
      </c>
      <c r="J44" s="201">
        <v>3</v>
      </c>
      <c r="K44" s="201">
        <v>2</v>
      </c>
      <c r="L44" s="201">
        <v>4</v>
      </c>
      <c r="M44" s="202">
        <v>2.5</v>
      </c>
      <c r="N44" s="201">
        <v>0</v>
      </c>
      <c r="O44" s="202">
        <v>0.5</v>
      </c>
      <c r="P44" s="201">
        <v>2</v>
      </c>
      <c r="Q44" s="202">
        <v>2.5</v>
      </c>
      <c r="R44" s="202">
        <v>2</v>
      </c>
      <c r="S44" s="202">
        <v>0</v>
      </c>
      <c r="T44" s="201">
        <v>3</v>
      </c>
      <c r="U44" s="201">
        <v>0</v>
      </c>
      <c r="V44" s="201">
        <v>0</v>
      </c>
      <c r="W44" s="201">
        <v>4</v>
      </c>
      <c r="X44" s="201">
        <f>SUM(J44:W44)</f>
        <v>25.5</v>
      </c>
      <c r="Y44" s="201">
        <v>7</v>
      </c>
      <c r="Z44" s="201">
        <v>5</v>
      </c>
      <c r="AA44" s="201">
        <v>5</v>
      </c>
      <c r="AB44" s="201">
        <v>5</v>
      </c>
      <c r="AC44" s="201">
        <v>2</v>
      </c>
      <c r="AD44" s="201">
        <f>SUM(Y44:AC44)</f>
        <v>24</v>
      </c>
      <c r="AE44" s="203">
        <f>SUM(AD44,X44)</f>
        <v>49.5</v>
      </c>
      <c r="AF44" s="208">
        <v>22</v>
      </c>
      <c r="AG44" s="209" t="s">
        <v>592</v>
      </c>
      <c r="AH44" s="114"/>
    </row>
    <row r="45" spans="1:34" ht="15">
      <c r="A45" s="1"/>
      <c r="B45" s="206">
        <v>34</v>
      </c>
      <c r="C45" s="207"/>
      <c r="D45" s="210" t="s">
        <v>652</v>
      </c>
      <c r="E45" s="115" t="s">
        <v>653</v>
      </c>
      <c r="F45" s="115" t="s">
        <v>20</v>
      </c>
      <c r="G45" s="115" t="s">
        <v>87</v>
      </c>
      <c r="H45" s="116" t="s">
        <v>75</v>
      </c>
      <c r="I45" s="199">
        <v>10</v>
      </c>
      <c r="J45" s="201">
        <v>0</v>
      </c>
      <c r="K45" s="201">
        <v>2</v>
      </c>
      <c r="L45" s="201">
        <v>2</v>
      </c>
      <c r="M45" s="202">
        <v>3</v>
      </c>
      <c r="N45" s="201">
        <v>0</v>
      </c>
      <c r="O45" s="202">
        <v>0.5</v>
      </c>
      <c r="P45" s="201">
        <v>1</v>
      </c>
      <c r="Q45" s="202">
        <v>2</v>
      </c>
      <c r="R45" s="202">
        <v>1</v>
      </c>
      <c r="S45" s="202">
        <v>0.5</v>
      </c>
      <c r="T45" s="201">
        <v>5</v>
      </c>
      <c r="U45" s="201">
        <v>0</v>
      </c>
      <c r="V45" s="201">
        <v>5</v>
      </c>
      <c r="W45" s="201">
        <v>4</v>
      </c>
      <c r="X45" s="201">
        <f>SUM(J45:W45)</f>
        <v>26</v>
      </c>
      <c r="Y45" s="201">
        <v>6</v>
      </c>
      <c r="Z45" s="201">
        <v>5</v>
      </c>
      <c r="AA45" s="201">
        <v>5</v>
      </c>
      <c r="AB45" s="201">
        <v>5</v>
      </c>
      <c r="AC45" s="201">
        <v>2</v>
      </c>
      <c r="AD45" s="201">
        <f>SUM(Y45:AC45)</f>
        <v>23</v>
      </c>
      <c r="AE45" s="203">
        <f>SUM(AD45,X45)</f>
        <v>49</v>
      </c>
      <c r="AF45" s="208">
        <v>23</v>
      </c>
      <c r="AG45" s="209" t="s">
        <v>592</v>
      </c>
      <c r="AH45" s="114"/>
    </row>
    <row r="46" spans="1:34" ht="38.25">
      <c r="A46" s="1"/>
      <c r="B46" s="199">
        <v>35</v>
      </c>
      <c r="C46" s="207"/>
      <c r="D46" s="115" t="s">
        <v>654</v>
      </c>
      <c r="E46" s="115" t="s">
        <v>264</v>
      </c>
      <c r="F46" s="115" t="s">
        <v>43</v>
      </c>
      <c r="G46" s="115" t="s">
        <v>87</v>
      </c>
      <c r="H46" s="116" t="s">
        <v>204</v>
      </c>
      <c r="I46" s="199">
        <v>10</v>
      </c>
      <c r="J46" s="201">
        <v>3</v>
      </c>
      <c r="K46" s="201">
        <v>4</v>
      </c>
      <c r="L46" s="201">
        <v>3</v>
      </c>
      <c r="M46" s="202">
        <v>3</v>
      </c>
      <c r="N46" s="201">
        <v>3</v>
      </c>
      <c r="O46" s="202">
        <v>1</v>
      </c>
      <c r="P46" s="201">
        <v>0</v>
      </c>
      <c r="Q46" s="202">
        <v>2.5</v>
      </c>
      <c r="R46" s="202">
        <v>3</v>
      </c>
      <c r="S46" s="202">
        <v>0.5</v>
      </c>
      <c r="T46" s="201">
        <v>3</v>
      </c>
      <c r="U46" s="201">
        <v>0</v>
      </c>
      <c r="V46" s="201">
        <v>6</v>
      </c>
      <c r="W46" s="201">
        <v>5</v>
      </c>
      <c r="X46" s="201">
        <f>SUM(J46:W46)</f>
        <v>37</v>
      </c>
      <c r="Y46" s="201">
        <v>3</v>
      </c>
      <c r="Z46" s="201">
        <v>3</v>
      </c>
      <c r="AA46" s="201">
        <v>3</v>
      </c>
      <c r="AB46" s="201">
        <v>2</v>
      </c>
      <c r="AC46" s="201">
        <v>1</v>
      </c>
      <c r="AD46" s="201">
        <f>SUM(Y46:AC46)</f>
        <v>12</v>
      </c>
      <c r="AE46" s="203">
        <f>SUM(AD46,X46)</f>
        <v>49</v>
      </c>
      <c r="AF46" s="208">
        <v>23</v>
      </c>
      <c r="AG46" s="209" t="s">
        <v>592</v>
      </c>
      <c r="AH46" s="114"/>
    </row>
    <row r="47" spans="1:34" ht="12.75">
      <c r="A47" s="1"/>
      <c r="B47" s="206">
        <v>36</v>
      </c>
      <c r="C47" s="207"/>
      <c r="D47" s="115" t="s">
        <v>655</v>
      </c>
      <c r="E47" s="115" t="s">
        <v>656</v>
      </c>
      <c r="F47" s="115" t="s">
        <v>30</v>
      </c>
      <c r="G47" s="115" t="s">
        <v>87</v>
      </c>
      <c r="H47" s="116" t="s">
        <v>191</v>
      </c>
      <c r="I47" s="199">
        <v>10</v>
      </c>
      <c r="J47" s="201">
        <v>3</v>
      </c>
      <c r="K47" s="201">
        <v>3</v>
      </c>
      <c r="L47" s="201">
        <v>3</v>
      </c>
      <c r="M47" s="202">
        <v>5</v>
      </c>
      <c r="N47" s="201">
        <v>3</v>
      </c>
      <c r="O47" s="202">
        <v>1.5</v>
      </c>
      <c r="P47" s="201">
        <v>4</v>
      </c>
      <c r="Q47" s="202">
        <v>0.5</v>
      </c>
      <c r="R47" s="202">
        <v>5</v>
      </c>
      <c r="S47" s="202">
        <v>0.5</v>
      </c>
      <c r="T47" s="201">
        <v>4</v>
      </c>
      <c r="U47" s="201">
        <v>0</v>
      </c>
      <c r="V47" s="201">
        <v>1</v>
      </c>
      <c r="W47" s="201">
        <v>5</v>
      </c>
      <c r="X47" s="201">
        <f>SUM(J47:W47)</f>
        <v>38.5</v>
      </c>
      <c r="Y47" s="201">
        <v>2</v>
      </c>
      <c r="Z47" s="201">
        <v>2</v>
      </c>
      <c r="AA47" s="201">
        <v>2</v>
      </c>
      <c r="AB47" s="201">
        <v>2</v>
      </c>
      <c r="AC47" s="201">
        <v>2</v>
      </c>
      <c r="AD47" s="201">
        <f>SUM(Y47:AC47)</f>
        <v>10</v>
      </c>
      <c r="AE47" s="203">
        <f>SUM(AD47,X47)</f>
        <v>48.5</v>
      </c>
      <c r="AF47" s="208">
        <v>24</v>
      </c>
      <c r="AG47" s="209" t="s">
        <v>592</v>
      </c>
      <c r="AH47" s="114"/>
    </row>
    <row r="48" spans="1:34" ht="12.75">
      <c r="A48" s="1"/>
      <c r="B48" s="199">
        <v>37</v>
      </c>
      <c r="C48" s="207"/>
      <c r="D48" s="115" t="s">
        <v>657</v>
      </c>
      <c r="E48" s="115" t="s">
        <v>126</v>
      </c>
      <c r="F48" s="115" t="s">
        <v>289</v>
      </c>
      <c r="G48" s="115" t="s">
        <v>87</v>
      </c>
      <c r="H48" s="116" t="s">
        <v>72</v>
      </c>
      <c r="I48" s="199">
        <v>10</v>
      </c>
      <c r="J48" s="201">
        <v>3</v>
      </c>
      <c r="K48" s="201">
        <v>4</v>
      </c>
      <c r="L48" s="201">
        <v>3</v>
      </c>
      <c r="M48" s="202">
        <v>4</v>
      </c>
      <c r="N48" s="201">
        <v>0</v>
      </c>
      <c r="O48" s="202">
        <v>0.5</v>
      </c>
      <c r="P48" s="201">
        <v>8</v>
      </c>
      <c r="Q48" s="202">
        <v>2.5</v>
      </c>
      <c r="R48" s="202">
        <v>1</v>
      </c>
      <c r="S48" s="202">
        <v>0.5</v>
      </c>
      <c r="T48" s="201">
        <v>5</v>
      </c>
      <c r="U48" s="201">
        <v>0</v>
      </c>
      <c r="V48" s="201">
        <v>6</v>
      </c>
      <c r="W48" s="201">
        <v>5</v>
      </c>
      <c r="X48" s="201">
        <f>SUM(J48:W48)</f>
        <v>42.5</v>
      </c>
      <c r="Y48" s="201">
        <v>1</v>
      </c>
      <c r="Z48" s="201">
        <v>2</v>
      </c>
      <c r="AA48" s="201">
        <v>2</v>
      </c>
      <c r="AB48" s="201">
        <v>0</v>
      </c>
      <c r="AC48" s="201">
        <v>1</v>
      </c>
      <c r="AD48" s="201">
        <f>SUM(Y48:AC48)</f>
        <v>6</v>
      </c>
      <c r="AE48" s="203">
        <f>SUM(AD48,X48)</f>
        <v>48.5</v>
      </c>
      <c r="AF48" s="208">
        <v>24</v>
      </c>
      <c r="AG48" s="209" t="s">
        <v>592</v>
      </c>
      <c r="AH48" s="114"/>
    </row>
    <row r="49" spans="1:34" s="252" customFormat="1" ht="12.75">
      <c r="A49" s="250"/>
      <c r="B49" s="206">
        <v>38</v>
      </c>
      <c r="C49" s="207"/>
      <c r="D49" s="115" t="s">
        <v>658</v>
      </c>
      <c r="E49" s="115" t="s">
        <v>548</v>
      </c>
      <c r="F49" s="115" t="s">
        <v>33</v>
      </c>
      <c r="G49" s="115" t="s">
        <v>87</v>
      </c>
      <c r="H49" s="116" t="s">
        <v>200</v>
      </c>
      <c r="I49" s="199">
        <v>10</v>
      </c>
      <c r="J49" s="201">
        <v>3</v>
      </c>
      <c r="K49" s="201">
        <v>5</v>
      </c>
      <c r="L49" s="201">
        <v>4</v>
      </c>
      <c r="M49" s="202">
        <v>3.5</v>
      </c>
      <c r="N49" s="201">
        <v>3</v>
      </c>
      <c r="O49" s="202">
        <v>2.5</v>
      </c>
      <c r="P49" s="201">
        <v>0</v>
      </c>
      <c r="Q49" s="202">
        <v>2.5</v>
      </c>
      <c r="R49" s="202">
        <v>0</v>
      </c>
      <c r="S49" s="202">
        <v>1.5</v>
      </c>
      <c r="T49" s="201">
        <v>5</v>
      </c>
      <c r="U49" s="201">
        <v>0</v>
      </c>
      <c r="V49" s="201">
        <v>0</v>
      </c>
      <c r="W49" s="201">
        <v>8</v>
      </c>
      <c r="X49" s="201">
        <f>SUM(J49:W49)</f>
        <v>38</v>
      </c>
      <c r="Y49" s="201">
        <v>3</v>
      </c>
      <c r="Z49" s="201">
        <v>3</v>
      </c>
      <c r="AA49" s="201">
        <v>2</v>
      </c>
      <c r="AB49" s="201">
        <v>1</v>
      </c>
      <c r="AC49" s="201">
        <v>1</v>
      </c>
      <c r="AD49" s="201">
        <f>SUM(Y49:AC49)</f>
        <v>10</v>
      </c>
      <c r="AE49" s="203">
        <f>SUM(AD49,X49)</f>
        <v>48</v>
      </c>
      <c r="AF49" s="208">
        <v>25</v>
      </c>
      <c r="AG49" s="209" t="s">
        <v>592</v>
      </c>
      <c r="AH49" s="251"/>
    </row>
    <row r="50" spans="1:34" ht="12.75">
      <c r="A50" s="1"/>
      <c r="B50" s="199">
        <v>39</v>
      </c>
      <c r="C50" s="207"/>
      <c r="D50" s="115" t="s">
        <v>350</v>
      </c>
      <c r="E50" s="115" t="s">
        <v>64</v>
      </c>
      <c r="F50" s="115" t="s">
        <v>94</v>
      </c>
      <c r="G50" s="115" t="s">
        <v>87</v>
      </c>
      <c r="H50" s="116" t="s">
        <v>276</v>
      </c>
      <c r="I50" s="199">
        <v>10</v>
      </c>
      <c r="J50" s="201">
        <v>3</v>
      </c>
      <c r="K50" s="201">
        <v>1</v>
      </c>
      <c r="L50" s="201">
        <v>2</v>
      </c>
      <c r="M50" s="202">
        <v>3</v>
      </c>
      <c r="N50" s="201">
        <v>2</v>
      </c>
      <c r="O50" s="202">
        <v>2.5</v>
      </c>
      <c r="P50" s="201">
        <v>0</v>
      </c>
      <c r="Q50" s="202">
        <v>2</v>
      </c>
      <c r="R50" s="202">
        <v>2.5</v>
      </c>
      <c r="S50" s="202">
        <v>0</v>
      </c>
      <c r="T50" s="201">
        <v>5</v>
      </c>
      <c r="U50" s="201">
        <v>1</v>
      </c>
      <c r="V50" s="201">
        <v>0</v>
      </c>
      <c r="W50" s="201">
        <v>3</v>
      </c>
      <c r="X50" s="201">
        <f>SUM(J50:W50)</f>
        <v>27</v>
      </c>
      <c r="Y50" s="201">
        <v>6</v>
      </c>
      <c r="Z50" s="201">
        <v>5</v>
      </c>
      <c r="AA50" s="201">
        <v>3</v>
      </c>
      <c r="AB50" s="201">
        <v>3</v>
      </c>
      <c r="AC50" s="201">
        <v>2</v>
      </c>
      <c r="AD50" s="201">
        <f>SUM(Y50:AC50)</f>
        <v>19</v>
      </c>
      <c r="AE50" s="203">
        <f>SUM(AD50,X50)</f>
        <v>46</v>
      </c>
      <c r="AF50" s="208">
        <v>27</v>
      </c>
      <c r="AG50" s="209" t="s">
        <v>592</v>
      </c>
      <c r="AH50" s="114"/>
    </row>
    <row r="51" spans="1:34" ht="12.75">
      <c r="A51" s="1"/>
      <c r="B51" s="206">
        <v>40</v>
      </c>
      <c r="C51" s="207"/>
      <c r="D51" s="115" t="s">
        <v>660</v>
      </c>
      <c r="E51" s="115" t="s">
        <v>34</v>
      </c>
      <c r="F51" s="115" t="s">
        <v>51</v>
      </c>
      <c r="G51" s="115" t="s">
        <v>87</v>
      </c>
      <c r="H51" s="116" t="s">
        <v>246</v>
      </c>
      <c r="I51" s="199">
        <v>10</v>
      </c>
      <c r="J51" s="201">
        <v>3</v>
      </c>
      <c r="K51" s="201">
        <v>4</v>
      </c>
      <c r="L51" s="201">
        <v>3</v>
      </c>
      <c r="M51" s="202">
        <v>2.5</v>
      </c>
      <c r="N51" s="201">
        <v>0</v>
      </c>
      <c r="O51" s="202">
        <v>0.5</v>
      </c>
      <c r="P51" s="201">
        <v>0</v>
      </c>
      <c r="Q51" s="202">
        <v>1</v>
      </c>
      <c r="R51" s="202">
        <v>2</v>
      </c>
      <c r="S51" s="202">
        <v>0</v>
      </c>
      <c r="T51" s="201">
        <v>2</v>
      </c>
      <c r="U51" s="201">
        <v>0</v>
      </c>
      <c r="V51" s="201">
        <v>4</v>
      </c>
      <c r="W51" s="201">
        <v>5</v>
      </c>
      <c r="X51" s="201">
        <f>SUM(J51:W51)</f>
        <v>27</v>
      </c>
      <c r="Y51" s="201">
        <v>4</v>
      </c>
      <c r="Z51" s="201">
        <v>4</v>
      </c>
      <c r="AA51" s="201">
        <v>4</v>
      </c>
      <c r="AB51" s="201">
        <v>5</v>
      </c>
      <c r="AC51" s="201">
        <v>2</v>
      </c>
      <c r="AD51" s="201">
        <f>SUM(Y51:AC51)</f>
        <v>19</v>
      </c>
      <c r="AE51" s="203">
        <f>SUM(AD51,X51)</f>
        <v>46</v>
      </c>
      <c r="AF51" s="208">
        <v>27</v>
      </c>
      <c r="AG51" s="209" t="s">
        <v>592</v>
      </c>
      <c r="AH51" s="114"/>
    </row>
    <row r="52" spans="1:34" ht="12.75">
      <c r="A52" s="1"/>
      <c r="B52" s="199">
        <v>41</v>
      </c>
      <c r="C52" s="207"/>
      <c r="D52" s="115" t="s">
        <v>661</v>
      </c>
      <c r="E52" s="115" t="s">
        <v>126</v>
      </c>
      <c r="F52" s="115" t="s">
        <v>289</v>
      </c>
      <c r="G52" s="115" t="s">
        <v>87</v>
      </c>
      <c r="H52" s="116" t="s">
        <v>86</v>
      </c>
      <c r="I52" s="199">
        <v>10</v>
      </c>
      <c r="J52" s="201">
        <v>3</v>
      </c>
      <c r="K52" s="201">
        <v>2</v>
      </c>
      <c r="L52" s="201">
        <v>4</v>
      </c>
      <c r="M52" s="202">
        <v>4.5</v>
      </c>
      <c r="N52" s="201">
        <v>0</v>
      </c>
      <c r="O52" s="202">
        <v>1.5</v>
      </c>
      <c r="P52" s="201">
        <v>2</v>
      </c>
      <c r="Q52" s="202">
        <v>2</v>
      </c>
      <c r="R52" s="202">
        <v>1</v>
      </c>
      <c r="S52" s="202">
        <v>0.5</v>
      </c>
      <c r="T52" s="201">
        <v>2</v>
      </c>
      <c r="U52" s="201">
        <v>0</v>
      </c>
      <c r="V52" s="201">
        <v>6</v>
      </c>
      <c r="W52" s="201">
        <v>4</v>
      </c>
      <c r="X52" s="201">
        <f>SUM(J52:W52)</f>
        <v>32.5</v>
      </c>
      <c r="Y52" s="201">
        <v>4</v>
      </c>
      <c r="Z52" s="201">
        <v>3</v>
      </c>
      <c r="AA52" s="201">
        <v>2</v>
      </c>
      <c r="AB52" s="201">
        <v>2</v>
      </c>
      <c r="AC52" s="201">
        <v>2</v>
      </c>
      <c r="AD52" s="201">
        <f>SUM(Y52:AC52)</f>
        <v>13</v>
      </c>
      <c r="AE52" s="203">
        <f>SUM(AD52,X52)</f>
        <v>45.5</v>
      </c>
      <c r="AF52" s="208">
        <v>28</v>
      </c>
      <c r="AG52" s="209" t="s">
        <v>592</v>
      </c>
      <c r="AH52" s="114"/>
    </row>
    <row r="53" spans="1:34" ht="12.75">
      <c r="A53" s="1"/>
      <c r="B53" s="206">
        <v>42</v>
      </c>
      <c r="C53" s="207"/>
      <c r="D53" s="115" t="s">
        <v>297</v>
      </c>
      <c r="E53" s="115" t="s">
        <v>112</v>
      </c>
      <c r="F53" s="115" t="s">
        <v>28</v>
      </c>
      <c r="G53" s="115" t="s">
        <v>87</v>
      </c>
      <c r="H53" s="116" t="s">
        <v>270</v>
      </c>
      <c r="I53" s="199">
        <v>10</v>
      </c>
      <c r="J53" s="201">
        <v>0</v>
      </c>
      <c r="K53" s="201">
        <v>3</v>
      </c>
      <c r="L53" s="201">
        <v>0</v>
      </c>
      <c r="M53" s="202">
        <v>3.5</v>
      </c>
      <c r="N53" s="201">
        <v>0</v>
      </c>
      <c r="O53" s="202">
        <v>0.5</v>
      </c>
      <c r="P53" s="201">
        <v>8</v>
      </c>
      <c r="Q53" s="202">
        <v>2</v>
      </c>
      <c r="R53" s="202">
        <v>0</v>
      </c>
      <c r="S53" s="202">
        <v>1</v>
      </c>
      <c r="T53" s="201">
        <v>5</v>
      </c>
      <c r="U53" s="201">
        <v>0</v>
      </c>
      <c r="V53" s="201">
        <v>5</v>
      </c>
      <c r="W53" s="201">
        <v>2</v>
      </c>
      <c r="X53" s="201">
        <f>SUM(J53:W53)</f>
        <v>30</v>
      </c>
      <c r="Y53" s="201">
        <v>3</v>
      </c>
      <c r="Z53" s="201">
        <v>4</v>
      </c>
      <c r="AA53" s="201">
        <v>3</v>
      </c>
      <c r="AB53" s="201">
        <v>2</v>
      </c>
      <c r="AC53" s="201">
        <v>2</v>
      </c>
      <c r="AD53" s="201">
        <f>SUM(Y53:AC53)</f>
        <v>14</v>
      </c>
      <c r="AE53" s="203">
        <f>SUM(AD53,X53)</f>
        <v>44</v>
      </c>
      <c r="AF53" s="208">
        <v>29</v>
      </c>
      <c r="AG53" s="209" t="s">
        <v>592</v>
      </c>
      <c r="AH53" s="114"/>
    </row>
    <row r="54" spans="1:34" ht="51">
      <c r="A54" s="1"/>
      <c r="B54" s="199">
        <v>43</v>
      </c>
      <c r="C54" s="207"/>
      <c r="D54" s="115" t="s">
        <v>662</v>
      </c>
      <c r="E54" s="115" t="s">
        <v>32</v>
      </c>
      <c r="F54" s="115" t="s">
        <v>145</v>
      </c>
      <c r="G54" s="115" t="s">
        <v>87</v>
      </c>
      <c r="H54" s="116" t="s">
        <v>663</v>
      </c>
      <c r="I54" s="199">
        <v>10</v>
      </c>
      <c r="J54" s="201">
        <v>3</v>
      </c>
      <c r="K54" s="201">
        <v>1</v>
      </c>
      <c r="L54" s="201">
        <v>1</v>
      </c>
      <c r="M54" s="202">
        <v>4.5</v>
      </c>
      <c r="N54" s="201">
        <v>0</v>
      </c>
      <c r="O54" s="202">
        <v>1</v>
      </c>
      <c r="P54" s="201">
        <v>6</v>
      </c>
      <c r="Q54" s="202">
        <v>1.5</v>
      </c>
      <c r="R54" s="202">
        <v>0</v>
      </c>
      <c r="S54" s="202">
        <v>2.5</v>
      </c>
      <c r="T54" s="201" t="s">
        <v>664</v>
      </c>
      <c r="U54" s="201">
        <v>0</v>
      </c>
      <c r="V54" s="201">
        <v>6</v>
      </c>
      <c r="W54" s="201">
        <v>1</v>
      </c>
      <c r="X54" s="201">
        <f>SUM(J54:W54)</f>
        <v>27.5</v>
      </c>
      <c r="Y54" s="201">
        <v>4</v>
      </c>
      <c r="Z54" s="201">
        <v>4</v>
      </c>
      <c r="AA54" s="201">
        <v>4</v>
      </c>
      <c r="AB54" s="201">
        <v>3</v>
      </c>
      <c r="AC54" s="201">
        <v>1</v>
      </c>
      <c r="AD54" s="201">
        <f>SUM(Y54:AC54)</f>
        <v>16</v>
      </c>
      <c r="AE54" s="203">
        <f>SUM(AD54,X54)</f>
        <v>43.5</v>
      </c>
      <c r="AF54" s="208">
        <v>30</v>
      </c>
      <c r="AG54" s="209" t="s">
        <v>592</v>
      </c>
      <c r="AH54" s="114"/>
    </row>
    <row r="55" spans="1:34" ht="25.5">
      <c r="A55" s="1"/>
      <c r="B55" s="206">
        <v>44</v>
      </c>
      <c r="C55" s="207"/>
      <c r="D55" s="115" t="s">
        <v>665</v>
      </c>
      <c r="E55" s="115" t="s">
        <v>666</v>
      </c>
      <c r="F55" s="115" t="s">
        <v>289</v>
      </c>
      <c r="G55" s="115" t="s">
        <v>87</v>
      </c>
      <c r="H55" s="116" t="s">
        <v>280</v>
      </c>
      <c r="I55" s="199">
        <v>10</v>
      </c>
      <c r="J55" s="201">
        <v>3</v>
      </c>
      <c r="K55" s="201">
        <v>3</v>
      </c>
      <c r="L55" s="201">
        <v>4</v>
      </c>
      <c r="M55" s="202">
        <v>3.5</v>
      </c>
      <c r="N55" s="201">
        <v>3</v>
      </c>
      <c r="O55" s="202">
        <v>2.5</v>
      </c>
      <c r="P55" s="201">
        <v>0</v>
      </c>
      <c r="Q55" s="202">
        <v>2.5</v>
      </c>
      <c r="R55" s="202">
        <v>0</v>
      </c>
      <c r="S55" s="202">
        <v>0.5</v>
      </c>
      <c r="T55" s="201">
        <v>5</v>
      </c>
      <c r="U55" s="201">
        <v>0</v>
      </c>
      <c r="V55" s="201">
        <v>5</v>
      </c>
      <c r="W55" s="201">
        <v>5</v>
      </c>
      <c r="X55" s="201">
        <f>SUM(J55:W55)</f>
        <v>37</v>
      </c>
      <c r="Y55" s="201">
        <v>2</v>
      </c>
      <c r="Z55" s="201">
        <v>1</v>
      </c>
      <c r="AA55" s="201">
        <v>1</v>
      </c>
      <c r="AB55" s="201">
        <v>1</v>
      </c>
      <c r="AC55" s="201">
        <v>1</v>
      </c>
      <c r="AD55" s="201">
        <f>SUM(Y55:AC55)</f>
        <v>6</v>
      </c>
      <c r="AE55" s="203">
        <f>SUM(AD55,X55)</f>
        <v>43</v>
      </c>
      <c r="AF55" s="208">
        <v>31</v>
      </c>
      <c r="AG55" s="209" t="s">
        <v>592</v>
      </c>
      <c r="AH55" s="114"/>
    </row>
    <row r="56" spans="1:34" ht="38.25">
      <c r="A56" s="1"/>
      <c r="B56" s="199">
        <v>45</v>
      </c>
      <c r="C56" s="207"/>
      <c r="D56" s="115" t="s">
        <v>667</v>
      </c>
      <c r="E56" s="115" t="s">
        <v>70</v>
      </c>
      <c r="F56" s="115" t="s">
        <v>294</v>
      </c>
      <c r="G56" s="115" t="s">
        <v>87</v>
      </c>
      <c r="H56" s="116" t="s">
        <v>204</v>
      </c>
      <c r="I56" s="199">
        <v>10</v>
      </c>
      <c r="J56" s="201">
        <v>3</v>
      </c>
      <c r="K56" s="201">
        <v>1</v>
      </c>
      <c r="L56" s="201">
        <v>2</v>
      </c>
      <c r="M56" s="202">
        <v>2</v>
      </c>
      <c r="N56" s="201">
        <v>1</v>
      </c>
      <c r="O56" s="202">
        <v>1.5</v>
      </c>
      <c r="P56" s="201">
        <v>2</v>
      </c>
      <c r="Q56" s="202">
        <v>2</v>
      </c>
      <c r="R56" s="202">
        <v>0</v>
      </c>
      <c r="S56" s="202">
        <v>0</v>
      </c>
      <c r="T56" s="201">
        <v>5</v>
      </c>
      <c r="U56" s="201">
        <v>0</v>
      </c>
      <c r="V56" s="201">
        <v>0</v>
      </c>
      <c r="W56" s="201">
        <v>7</v>
      </c>
      <c r="X56" s="201">
        <f>SUM(J56:W56)</f>
        <v>26.5</v>
      </c>
      <c r="Y56" s="201">
        <v>4</v>
      </c>
      <c r="Z56" s="201">
        <v>4</v>
      </c>
      <c r="AA56" s="201">
        <v>3</v>
      </c>
      <c r="AB56" s="201">
        <v>3</v>
      </c>
      <c r="AC56" s="201">
        <v>2</v>
      </c>
      <c r="AD56" s="201">
        <f>SUM(Y56:AC56)</f>
        <v>16</v>
      </c>
      <c r="AE56" s="203">
        <f>SUM(AD56,X56)</f>
        <v>42.5</v>
      </c>
      <c r="AF56" s="208">
        <v>32</v>
      </c>
      <c r="AG56" s="209" t="s">
        <v>592</v>
      </c>
      <c r="AH56" s="114"/>
    </row>
    <row r="57" spans="1:34" ht="38.25">
      <c r="A57" s="1"/>
      <c r="B57" s="206">
        <v>46</v>
      </c>
      <c r="C57" s="207"/>
      <c r="D57" s="115" t="s">
        <v>668</v>
      </c>
      <c r="E57" s="115" t="s">
        <v>64</v>
      </c>
      <c r="F57" s="115" t="s">
        <v>61</v>
      </c>
      <c r="G57" s="115" t="s">
        <v>87</v>
      </c>
      <c r="H57" s="116" t="s">
        <v>338</v>
      </c>
      <c r="I57" s="199">
        <v>10</v>
      </c>
      <c r="J57" s="201">
        <v>1</v>
      </c>
      <c r="K57" s="201">
        <v>2</v>
      </c>
      <c r="L57" s="201">
        <v>2</v>
      </c>
      <c r="M57" s="202">
        <v>4.5</v>
      </c>
      <c r="N57" s="201">
        <v>1.5</v>
      </c>
      <c r="O57" s="202">
        <v>0.5</v>
      </c>
      <c r="P57" s="201">
        <v>4</v>
      </c>
      <c r="Q57" s="202">
        <v>2.5</v>
      </c>
      <c r="R57" s="202">
        <v>2</v>
      </c>
      <c r="S57" s="202">
        <v>0</v>
      </c>
      <c r="T57" s="201">
        <v>3</v>
      </c>
      <c r="U57" s="201">
        <v>0</v>
      </c>
      <c r="V57" s="201">
        <v>1</v>
      </c>
      <c r="W57" s="201">
        <v>2</v>
      </c>
      <c r="X57" s="201">
        <f>SUM(J57:W57)</f>
        <v>26</v>
      </c>
      <c r="Y57" s="201">
        <v>3</v>
      </c>
      <c r="Z57" s="201">
        <v>4</v>
      </c>
      <c r="AA57" s="201">
        <v>4</v>
      </c>
      <c r="AB57" s="201">
        <v>4</v>
      </c>
      <c r="AC57" s="201">
        <v>1</v>
      </c>
      <c r="AD57" s="201">
        <f>SUM(Y57:AC57)</f>
        <v>16</v>
      </c>
      <c r="AE57" s="203">
        <f>SUM(AD57,X57)</f>
        <v>42</v>
      </c>
      <c r="AF57" s="208">
        <v>33</v>
      </c>
      <c r="AG57" s="209" t="s">
        <v>592</v>
      </c>
      <c r="AH57" s="114"/>
    </row>
    <row r="58" spans="1:34" ht="12.75">
      <c r="A58" s="1"/>
      <c r="B58" s="199">
        <v>47</v>
      </c>
      <c r="C58" s="207"/>
      <c r="D58" s="115" t="s">
        <v>669</v>
      </c>
      <c r="E58" s="115" t="s">
        <v>35</v>
      </c>
      <c r="F58" s="115" t="s">
        <v>51</v>
      </c>
      <c r="G58" s="115" t="s">
        <v>87</v>
      </c>
      <c r="H58" s="116" t="s">
        <v>75</v>
      </c>
      <c r="I58" s="199">
        <v>10</v>
      </c>
      <c r="J58" s="201">
        <v>3</v>
      </c>
      <c r="K58" s="201">
        <v>5</v>
      </c>
      <c r="L58" s="201">
        <v>0</v>
      </c>
      <c r="M58" s="202">
        <v>3</v>
      </c>
      <c r="N58" s="201">
        <v>0</v>
      </c>
      <c r="O58" s="202">
        <v>0.5</v>
      </c>
      <c r="P58" s="201">
        <v>0</v>
      </c>
      <c r="Q58" s="202">
        <v>0.5</v>
      </c>
      <c r="R58" s="202">
        <v>0</v>
      </c>
      <c r="S58" s="202">
        <v>3.5</v>
      </c>
      <c r="T58" s="201">
        <v>2</v>
      </c>
      <c r="U58" s="201">
        <v>0</v>
      </c>
      <c r="V58" s="201">
        <v>1</v>
      </c>
      <c r="W58" s="201">
        <v>3</v>
      </c>
      <c r="X58" s="201">
        <f>SUM(J58:W58)</f>
        <v>21.5</v>
      </c>
      <c r="Y58" s="201">
        <v>6</v>
      </c>
      <c r="Z58" s="201">
        <v>5</v>
      </c>
      <c r="AA58" s="201">
        <v>4</v>
      </c>
      <c r="AB58" s="201">
        <v>4</v>
      </c>
      <c r="AC58" s="201">
        <v>1</v>
      </c>
      <c r="AD58" s="201">
        <f>SUM(Y58:AC58)</f>
        <v>20</v>
      </c>
      <c r="AE58" s="203">
        <f>SUM(AD58,X58)</f>
        <v>41.5</v>
      </c>
      <c r="AF58" s="208">
        <v>34</v>
      </c>
      <c r="AG58" s="209" t="s">
        <v>592</v>
      </c>
      <c r="AH58" s="114"/>
    </row>
    <row r="59" spans="1:34" ht="12.75">
      <c r="A59" s="1"/>
      <c r="B59" s="206">
        <v>48</v>
      </c>
      <c r="C59" s="207"/>
      <c r="D59" s="115" t="s">
        <v>670</v>
      </c>
      <c r="E59" s="115" t="s">
        <v>671</v>
      </c>
      <c r="F59" s="115" t="s">
        <v>51</v>
      </c>
      <c r="G59" s="115" t="s">
        <v>87</v>
      </c>
      <c r="H59" s="116" t="s">
        <v>73</v>
      </c>
      <c r="I59" s="199">
        <v>10</v>
      </c>
      <c r="J59" s="201">
        <v>3</v>
      </c>
      <c r="K59" s="201">
        <v>3</v>
      </c>
      <c r="L59" s="201">
        <v>3</v>
      </c>
      <c r="M59" s="202">
        <v>4</v>
      </c>
      <c r="N59" s="201">
        <v>0</v>
      </c>
      <c r="O59" s="202">
        <v>0.5</v>
      </c>
      <c r="P59" s="201">
        <v>1</v>
      </c>
      <c r="Q59" s="202">
        <v>2</v>
      </c>
      <c r="R59" s="202">
        <v>0</v>
      </c>
      <c r="S59" s="202">
        <v>0.5</v>
      </c>
      <c r="T59" s="201">
        <v>3</v>
      </c>
      <c r="U59" s="201">
        <v>0</v>
      </c>
      <c r="V59" s="201">
        <v>0</v>
      </c>
      <c r="W59" s="201">
        <v>4</v>
      </c>
      <c r="X59" s="201">
        <f>SUM(J59:W59)</f>
        <v>24</v>
      </c>
      <c r="Y59" s="201">
        <v>5</v>
      </c>
      <c r="Z59" s="201">
        <v>5</v>
      </c>
      <c r="AA59" s="201">
        <v>4</v>
      </c>
      <c r="AB59" s="201">
        <v>1</v>
      </c>
      <c r="AC59" s="201">
        <v>2</v>
      </c>
      <c r="AD59" s="201">
        <f>SUM(Y59:AC59)</f>
        <v>17</v>
      </c>
      <c r="AE59" s="203">
        <f>SUM(AD59,X59)</f>
        <v>41</v>
      </c>
      <c r="AF59" s="208">
        <v>35</v>
      </c>
      <c r="AG59" s="209" t="s">
        <v>592</v>
      </c>
      <c r="AH59" s="114"/>
    </row>
    <row r="60" spans="1:34" ht="38.25">
      <c r="A60" s="1"/>
      <c r="B60" s="199">
        <v>49</v>
      </c>
      <c r="C60" s="207"/>
      <c r="D60" s="115" t="s">
        <v>672</v>
      </c>
      <c r="E60" s="115" t="s">
        <v>272</v>
      </c>
      <c r="F60" s="115" t="s">
        <v>673</v>
      </c>
      <c r="G60" s="115" t="s">
        <v>87</v>
      </c>
      <c r="H60" s="116" t="s">
        <v>84</v>
      </c>
      <c r="I60" s="199">
        <v>10</v>
      </c>
      <c r="J60" s="201">
        <v>1</v>
      </c>
      <c r="K60" s="201">
        <v>0</v>
      </c>
      <c r="L60" s="201">
        <v>2</v>
      </c>
      <c r="M60" s="202">
        <v>3</v>
      </c>
      <c r="N60" s="201">
        <v>0</v>
      </c>
      <c r="O60" s="202">
        <v>0.5</v>
      </c>
      <c r="P60" s="201">
        <v>4</v>
      </c>
      <c r="Q60" s="202">
        <v>8</v>
      </c>
      <c r="R60" s="202">
        <v>0</v>
      </c>
      <c r="S60" s="202">
        <v>0.5</v>
      </c>
      <c r="T60" s="201">
        <v>1</v>
      </c>
      <c r="U60" s="201">
        <v>0</v>
      </c>
      <c r="V60" s="201">
        <v>1</v>
      </c>
      <c r="W60" s="201">
        <v>1</v>
      </c>
      <c r="X60" s="201">
        <f>SUM(J60:W60)</f>
        <v>22</v>
      </c>
      <c r="Y60" s="201">
        <v>6</v>
      </c>
      <c r="Z60" s="201">
        <v>4</v>
      </c>
      <c r="AA60" s="201">
        <v>4</v>
      </c>
      <c r="AB60" s="201">
        <v>3</v>
      </c>
      <c r="AC60" s="201">
        <v>2</v>
      </c>
      <c r="AD60" s="201">
        <f>SUM(Y60:AC60)</f>
        <v>19</v>
      </c>
      <c r="AE60" s="203">
        <f>SUM(AD60,X60)</f>
        <v>41</v>
      </c>
      <c r="AF60" s="208">
        <v>35</v>
      </c>
      <c r="AG60" s="209" t="s">
        <v>592</v>
      </c>
      <c r="AH60" s="114"/>
    </row>
    <row r="61" spans="1:34" ht="25.5">
      <c r="A61" s="1"/>
      <c r="B61" s="206">
        <v>50</v>
      </c>
      <c r="C61" s="207"/>
      <c r="D61" s="115" t="s">
        <v>674</v>
      </c>
      <c r="E61" s="115" t="s">
        <v>675</v>
      </c>
      <c r="F61" s="115" t="s">
        <v>33</v>
      </c>
      <c r="G61" s="115" t="s">
        <v>87</v>
      </c>
      <c r="H61" s="116" t="s">
        <v>83</v>
      </c>
      <c r="I61" s="199">
        <v>10</v>
      </c>
      <c r="J61" s="201">
        <v>3</v>
      </c>
      <c r="K61" s="201">
        <v>1</v>
      </c>
      <c r="L61" s="201">
        <v>4</v>
      </c>
      <c r="M61" s="202">
        <v>1</v>
      </c>
      <c r="N61" s="201">
        <v>1</v>
      </c>
      <c r="O61" s="202">
        <v>0</v>
      </c>
      <c r="P61" s="201">
        <v>4</v>
      </c>
      <c r="Q61" s="202">
        <v>2</v>
      </c>
      <c r="R61" s="202">
        <v>0</v>
      </c>
      <c r="S61" s="202">
        <v>0.5</v>
      </c>
      <c r="T61" s="201">
        <v>2</v>
      </c>
      <c r="U61" s="201">
        <v>1</v>
      </c>
      <c r="V61" s="201">
        <v>5</v>
      </c>
      <c r="W61" s="201">
        <v>4</v>
      </c>
      <c r="X61" s="201">
        <f>SUM(J61:W61)</f>
        <v>28.5</v>
      </c>
      <c r="Y61" s="201">
        <v>2</v>
      </c>
      <c r="Z61" s="201">
        <v>3</v>
      </c>
      <c r="AA61" s="201">
        <v>3</v>
      </c>
      <c r="AB61" s="201">
        <v>3</v>
      </c>
      <c r="AC61" s="201">
        <v>1</v>
      </c>
      <c r="AD61" s="201">
        <f>SUM(Y61:AC61)</f>
        <v>12</v>
      </c>
      <c r="AE61" s="203">
        <f>SUM(AD61,X61)</f>
        <v>40.5</v>
      </c>
      <c r="AF61" s="208">
        <v>36</v>
      </c>
      <c r="AG61" s="209" t="s">
        <v>592</v>
      </c>
      <c r="AH61" s="114"/>
    </row>
    <row r="62" spans="1:34" ht="25.5">
      <c r="A62" s="1"/>
      <c r="B62" s="199">
        <v>51</v>
      </c>
      <c r="C62" s="207"/>
      <c r="D62" s="115" t="s">
        <v>659</v>
      </c>
      <c r="E62" s="115" t="s">
        <v>34</v>
      </c>
      <c r="F62" s="115" t="s">
        <v>438</v>
      </c>
      <c r="G62" s="115" t="s">
        <v>87</v>
      </c>
      <c r="H62" s="116" t="s">
        <v>202</v>
      </c>
      <c r="I62" s="199">
        <v>10</v>
      </c>
      <c r="J62" s="201">
        <v>0</v>
      </c>
      <c r="K62" s="201">
        <v>1</v>
      </c>
      <c r="L62" s="201">
        <v>1</v>
      </c>
      <c r="M62" s="202">
        <v>3.5</v>
      </c>
      <c r="N62" s="201">
        <v>1</v>
      </c>
      <c r="O62" s="202">
        <v>0.5</v>
      </c>
      <c r="P62" s="201">
        <v>6</v>
      </c>
      <c r="Q62" s="202">
        <v>2</v>
      </c>
      <c r="R62" s="202">
        <v>0.5</v>
      </c>
      <c r="S62" s="202">
        <v>0.5</v>
      </c>
      <c r="T62" s="201">
        <v>5</v>
      </c>
      <c r="U62" s="201">
        <v>0</v>
      </c>
      <c r="V62" s="201">
        <v>5</v>
      </c>
      <c r="W62" s="201">
        <v>8</v>
      </c>
      <c r="X62" s="201">
        <f>SUM(J62:W62)</f>
        <v>34</v>
      </c>
      <c r="Y62" s="201">
        <v>2</v>
      </c>
      <c r="Z62" s="201">
        <v>1</v>
      </c>
      <c r="AA62" s="201">
        <v>0</v>
      </c>
      <c r="AB62" s="201">
        <v>1</v>
      </c>
      <c r="AC62" s="201">
        <v>2</v>
      </c>
      <c r="AD62" s="201">
        <f>SUM(Y62:AC62)</f>
        <v>6</v>
      </c>
      <c r="AE62" s="203">
        <f>SUM(AD62,X62)</f>
        <v>40</v>
      </c>
      <c r="AF62" s="208">
        <v>37</v>
      </c>
      <c r="AG62" s="209" t="s">
        <v>592</v>
      </c>
      <c r="AH62" s="114"/>
    </row>
    <row r="63" spans="1:34" ht="38.25">
      <c r="A63" s="1"/>
      <c r="B63" s="206">
        <v>52</v>
      </c>
      <c r="C63" s="207"/>
      <c r="D63" s="115" t="s">
        <v>676</v>
      </c>
      <c r="E63" s="115" t="s">
        <v>357</v>
      </c>
      <c r="F63" s="115" t="s">
        <v>44</v>
      </c>
      <c r="G63" s="115" t="s">
        <v>87</v>
      </c>
      <c r="H63" s="116" t="s">
        <v>677</v>
      </c>
      <c r="I63" s="199">
        <v>10</v>
      </c>
      <c r="J63" s="201">
        <v>3</v>
      </c>
      <c r="K63" s="201">
        <v>3</v>
      </c>
      <c r="L63" s="201">
        <v>2</v>
      </c>
      <c r="M63" s="202">
        <v>5</v>
      </c>
      <c r="N63" s="201">
        <v>5</v>
      </c>
      <c r="O63" s="202">
        <v>2</v>
      </c>
      <c r="P63" s="201">
        <v>8</v>
      </c>
      <c r="Q63" s="202">
        <v>2.5</v>
      </c>
      <c r="R63" s="202">
        <v>0</v>
      </c>
      <c r="S63" s="202">
        <v>1.5</v>
      </c>
      <c r="T63" s="201">
        <v>5</v>
      </c>
      <c r="U63" s="201">
        <v>0</v>
      </c>
      <c r="V63" s="201">
        <v>1</v>
      </c>
      <c r="W63" s="201">
        <v>1</v>
      </c>
      <c r="X63" s="201">
        <f>SUM(J63:W63)</f>
        <v>39</v>
      </c>
      <c r="Y63" s="201">
        <v>0</v>
      </c>
      <c r="Z63" s="201">
        <v>0</v>
      </c>
      <c r="AA63" s="201">
        <v>0</v>
      </c>
      <c r="AB63" s="201">
        <v>0</v>
      </c>
      <c r="AC63" s="201">
        <v>0</v>
      </c>
      <c r="AD63" s="201">
        <f>SUM(Y63:AC63)</f>
        <v>0</v>
      </c>
      <c r="AE63" s="203">
        <f>SUM(AD63,X63)</f>
        <v>39</v>
      </c>
      <c r="AF63" s="208">
        <v>38</v>
      </c>
      <c r="AG63" s="209" t="s">
        <v>592</v>
      </c>
      <c r="AH63" s="114"/>
    </row>
    <row r="64" spans="1:34" ht="51">
      <c r="A64" s="1"/>
      <c r="B64" s="199">
        <v>53</v>
      </c>
      <c r="C64" s="207"/>
      <c r="D64" s="115" t="s">
        <v>678</v>
      </c>
      <c r="E64" s="115" t="s">
        <v>679</v>
      </c>
      <c r="F64" s="115" t="s">
        <v>44</v>
      </c>
      <c r="G64" s="115" t="s">
        <v>87</v>
      </c>
      <c r="H64" s="116" t="s">
        <v>663</v>
      </c>
      <c r="I64" s="199">
        <v>10</v>
      </c>
      <c r="J64" s="201">
        <v>3</v>
      </c>
      <c r="K64" s="201">
        <v>1</v>
      </c>
      <c r="L64" s="201">
        <v>4</v>
      </c>
      <c r="M64" s="202">
        <v>3.5</v>
      </c>
      <c r="N64" s="201">
        <v>3</v>
      </c>
      <c r="O64" s="202">
        <v>1.5</v>
      </c>
      <c r="P64" s="201">
        <v>0</v>
      </c>
      <c r="Q64" s="202">
        <v>2.5</v>
      </c>
      <c r="R64" s="202">
        <v>2</v>
      </c>
      <c r="S64" s="202">
        <v>0.5</v>
      </c>
      <c r="T64" s="201">
        <v>0</v>
      </c>
      <c r="U64" s="201">
        <v>0</v>
      </c>
      <c r="V64" s="201">
        <v>0</v>
      </c>
      <c r="W64" s="201">
        <v>4</v>
      </c>
      <c r="X64" s="201">
        <f>SUM(J64:W64)</f>
        <v>25</v>
      </c>
      <c r="Y64" s="201">
        <v>4</v>
      </c>
      <c r="Z64" s="201">
        <v>4</v>
      </c>
      <c r="AA64" s="201">
        <v>3</v>
      </c>
      <c r="AB64" s="201">
        <v>2</v>
      </c>
      <c r="AC64" s="201">
        <v>1</v>
      </c>
      <c r="AD64" s="201">
        <f>SUM(Y64:AC64)</f>
        <v>14</v>
      </c>
      <c r="AE64" s="203">
        <f>SUM(AD64,X64)</f>
        <v>39</v>
      </c>
      <c r="AF64" s="208">
        <v>38</v>
      </c>
      <c r="AG64" s="209" t="s">
        <v>592</v>
      </c>
      <c r="AH64" s="114"/>
    </row>
    <row r="65" spans="1:34" ht="38.25">
      <c r="A65" s="1"/>
      <c r="B65" s="206">
        <v>54</v>
      </c>
      <c r="C65" s="207"/>
      <c r="D65" s="115" t="s">
        <v>670</v>
      </c>
      <c r="E65" s="115" t="s">
        <v>403</v>
      </c>
      <c r="F65" s="115" t="s">
        <v>43</v>
      </c>
      <c r="G65" s="115" t="s">
        <v>87</v>
      </c>
      <c r="H65" s="116" t="s">
        <v>376</v>
      </c>
      <c r="I65" s="199">
        <v>10</v>
      </c>
      <c r="J65" s="201">
        <v>3</v>
      </c>
      <c r="K65" s="201">
        <v>2</v>
      </c>
      <c r="L65" s="201">
        <v>1</v>
      </c>
      <c r="M65" s="202">
        <v>4.5</v>
      </c>
      <c r="N65" s="201">
        <v>1</v>
      </c>
      <c r="O65" s="202">
        <v>0.5</v>
      </c>
      <c r="P65" s="201">
        <v>0</v>
      </c>
      <c r="Q65" s="202">
        <v>2.5</v>
      </c>
      <c r="R65" s="202">
        <v>0</v>
      </c>
      <c r="S65" s="202">
        <v>0</v>
      </c>
      <c r="T65" s="201">
        <v>1</v>
      </c>
      <c r="U65" s="201">
        <v>1</v>
      </c>
      <c r="V65" s="201">
        <v>0</v>
      </c>
      <c r="W65" s="201">
        <v>3</v>
      </c>
      <c r="X65" s="201">
        <f>SUM(J65:W65)</f>
        <v>19.5</v>
      </c>
      <c r="Y65" s="201">
        <v>5</v>
      </c>
      <c r="Z65" s="201">
        <v>4</v>
      </c>
      <c r="AA65" s="211">
        <v>4</v>
      </c>
      <c r="AB65" s="201">
        <v>4</v>
      </c>
      <c r="AC65" s="201">
        <v>2</v>
      </c>
      <c r="AD65" s="201">
        <f>SUM(Y65:AC65)</f>
        <v>19</v>
      </c>
      <c r="AE65" s="203">
        <f>SUM(AD65,X65)</f>
        <v>38.5</v>
      </c>
      <c r="AF65" s="208">
        <v>39</v>
      </c>
      <c r="AG65" s="209" t="s">
        <v>592</v>
      </c>
      <c r="AH65" s="114"/>
    </row>
    <row r="66" spans="1:34" ht="25.5">
      <c r="A66" s="1"/>
      <c r="B66" s="199">
        <v>55</v>
      </c>
      <c r="C66" s="207"/>
      <c r="D66" s="115" t="s">
        <v>680</v>
      </c>
      <c r="E66" s="115" t="s">
        <v>666</v>
      </c>
      <c r="F66" s="115" t="s">
        <v>33</v>
      </c>
      <c r="G66" s="115" t="s">
        <v>87</v>
      </c>
      <c r="H66" s="116" t="s">
        <v>202</v>
      </c>
      <c r="I66" s="199">
        <v>10</v>
      </c>
      <c r="J66" s="201">
        <v>0</v>
      </c>
      <c r="K66" s="201">
        <v>3</v>
      </c>
      <c r="L66" s="201">
        <v>2</v>
      </c>
      <c r="M66" s="202">
        <v>4.5</v>
      </c>
      <c r="N66" s="201">
        <v>0</v>
      </c>
      <c r="O66" s="202">
        <v>0.5</v>
      </c>
      <c r="P66" s="201">
        <v>8</v>
      </c>
      <c r="Q66" s="202">
        <v>2.5</v>
      </c>
      <c r="R66" s="202">
        <v>0</v>
      </c>
      <c r="S66" s="202">
        <v>0.5</v>
      </c>
      <c r="T66" s="201">
        <v>2</v>
      </c>
      <c r="U66" s="201">
        <v>0</v>
      </c>
      <c r="V66" s="201">
        <v>3</v>
      </c>
      <c r="W66" s="201">
        <v>3</v>
      </c>
      <c r="X66" s="201">
        <f>SUM(J66:W66)</f>
        <v>29</v>
      </c>
      <c r="Y66" s="201">
        <v>2</v>
      </c>
      <c r="Z66" s="201">
        <v>2</v>
      </c>
      <c r="AA66" s="201">
        <v>3</v>
      </c>
      <c r="AB66" s="201">
        <v>1</v>
      </c>
      <c r="AC66" s="201">
        <v>1</v>
      </c>
      <c r="AD66" s="201">
        <f>SUM(Y66:AC66)</f>
        <v>9</v>
      </c>
      <c r="AE66" s="203">
        <f>SUM(AD66,X66)</f>
        <v>38</v>
      </c>
      <c r="AF66" s="208">
        <v>40</v>
      </c>
      <c r="AG66" s="209" t="s">
        <v>592</v>
      </c>
      <c r="AH66" s="114"/>
    </row>
    <row r="67" spans="1:34" ht="12.75">
      <c r="A67" s="1"/>
      <c r="B67" s="206">
        <v>56</v>
      </c>
      <c r="C67" s="207"/>
      <c r="D67" s="115" t="s">
        <v>681</v>
      </c>
      <c r="E67" s="115" t="s">
        <v>682</v>
      </c>
      <c r="F67" s="115" t="s">
        <v>438</v>
      </c>
      <c r="G67" s="115" t="s">
        <v>87</v>
      </c>
      <c r="H67" s="116" t="s">
        <v>73</v>
      </c>
      <c r="I67" s="199">
        <v>10</v>
      </c>
      <c r="J67" s="201">
        <v>3</v>
      </c>
      <c r="K67" s="201">
        <v>2</v>
      </c>
      <c r="L67" s="201">
        <v>3</v>
      </c>
      <c r="M67" s="202">
        <v>5</v>
      </c>
      <c r="N67" s="201">
        <v>0</v>
      </c>
      <c r="O67" s="202">
        <v>2.5</v>
      </c>
      <c r="P67" s="201">
        <v>0</v>
      </c>
      <c r="Q67" s="202">
        <v>2.5</v>
      </c>
      <c r="R67" s="202">
        <v>0</v>
      </c>
      <c r="S67" s="202">
        <v>2</v>
      </c>
      <c r="T67" s="201">
        <v>5</v>
      </c>
      <c r="U67" s="201">
        <v>0</v>
      </c>
      <c r="V67" s="201">
        <v>1</v>
      </c>
      <c r="W67" s="201">
        <v>4</v>
      </c>
      <c r="X67" s="201">
        <f>SUM(J67:W67)</f>
        <v>30</v>
      </c>
      <c r="Y67" s="201">
        <v>2</v>
      </c>
      <c r="Z67" s="201">
        <v>1</v>
      </c>
      <c r="AA67" s="201">
        <v>1</v>
      </c>
      <c r="AB67" s="201">
        <v>2</v>
      </c>
      <c r="AC67" s="201">
        <v>1.5</v>
      </c>
      <c r="AD67" s="201">
        <f>SUM(Y67:AC67)</f>
        <v>7.5</v>
      </c>
      <c r="AE67" s="203">
        <f>SUM(AD67,X67)</f>
        <v>37.5</v>
      </c>
      <c r="AF67" s="208">
        <v>41</v>
      </c>
      <c r="AG67" s="209" t="s">
        <v>592</v>
      </c>
      <c r="AH67" s="114"/>
    </row>
    <row r="68" spans="1:34" ht="12.75">
      <c r="A68" s="1"/>
      <c r="B68" s="199">
        <v>57</v>
      </c>
      <c r="C68" s="207"/>
      <c r="D68" s="115" t="s">
        <v>683</v>
      </c>
      <c r="E68" s="115" t="s">
        <v>119</v>
      </c>
      <c r="F68" s="115" t="s">
        <v>26</v>
      </c>
      <c r="G68" s="115" t="s">
        <v>87</v>
      </c>
      <c r="H68" s="116" t="s">
        <v>75</v>
      </c>
      <c r="I68" s="199">
        <v>10</v>
      </c>
      <c r="J68" s="201">
        <v>3</v>
      </c>
      <c r="K68" s="201">
        <v>1</v>
      </c>
      <c r="L68" s="201">
        <v>0</v>
      </c>
      <c r="M68" s="202">
        <v>1</v>
      </c>
      <c r="N68" s="201">
        <v>0</v>
      </c>
      <c r="O68" s="202">
        <v>0.5</v>
      </c>
      <c r="P68" s="201">
        <v>0</v>
      </c>
      <c r="Q68" s="202">
        <v>2.5</v>
      </c>
      <c r="R68" s="202">
        <v>0</v>
      </c>
      <c r="S68" s="202">
        <v>0</v>
      </c>
      <c r="T68" s="201">
        <v>2</v>
      </c>
      <c r="U68" s="201">
        <v>0</v>
      </c>
      <c r="V68" s="201">
        <v>3</v>
      </c>
      <c r="W68" s="201">
        <v>4</v>
      </c>
      <c r="X68" s="201">
        <f>SUM(J68:W68)</f>
        <v>17</v>
      </c>
      <c r="Y68" s="201">
        <v>5</v>
      </c>
      <c r="Z68" s="201">
        <v>5</v>
      </c>
      <c r="AA68" s="201">
        <v>4</v>
      </c>
      <c r="AB68" s="201">
        <v>4</v>
      </c>
      <c r="AC68" s="201">
        <v>2</v>
      </c>
      <c r="AD68" s="201">
        <f>SUM(Y68:AC68)</f>
        <v>20</v>
      </c>
      <c r="AE68" s="203">
        <f>SUM(AD68,X68)</f>
        <v>37</v>
      </c>
      <c r="AF68" s="208">
        <v>42</v>
      </c>
      <c r="AG68" s="209" t="s">
        <v>592</v>
      </c>
      <c r="AH68" s="114"/>
    </row>
    <row r="69" spans="1:34" ht="38.25">
      <c r="A69" s="1"/>
      <c r="B69" s="206">
        <v>58</v>
      </c>
      <c r="C69" s="207"/>
      <c r="D69" s="115" t="s">
        <v>684</v>
      </c>
      <c r="E69" s="115" t="s">
        <v>132</v>
      </c>
      <c r="F69" s="115" t="s">
        <v>294</v>
      </c>
      <c r="G69" s="115" t="s">
        <v>87</v>
      </c>
      <c r="H69" s="116" t="s">
        <v>84</v>
      </c>
      <c r="I69" s="199">
        <v>10</v>
      </c>
      <c r="J69" s="201">
        <v>3</v>
      </c>
      <c r="K69" s="201">
        <v>1</v>
      </c>
      <c r="L69" s="201">
        <v>2</v>
      </c>
      <c r="M69" s="202">
        <v>4.5</v>
      </c>
      <c r="N69" s="201">
        <v>0</v>
      </c>
      <c r="O69" s="202">
        <v>0.5</v>
      </c>
      <c r="P69" s="201">
        <v>2</v>
      </c>
      <c r="Q69" s="202">
        <v>2.5</v>
      </c>
      <c r="R69" s="202">
        <v>2</v>
      </c>
      <c r="S69" s="202">
        <v>0</v>
      </c>
      <c r="T69" s="201">
        <v>5</v>
      </c>
      <c r="U69" s="201">
        <v>0</v>
      </c>
      <c r="V69" s="201">
        <v>6</v>
      </c>
      <c r="W69" s="201">
        <v>4</v>
      </c>
      <c r="X69" s="201">
        <f>SUM(J69:W69)</f>
        <v>32.5</v>
      </c>
      <c r="Y69" s="201">
        <v>1</v>
      </c>
      <c r="Z69" s="201">
        <v>1</v>
      </c>
      <c r="AA69" s="201">
        <v>1</v>
      </c>
      <c r="AB69" s="201">
        <v>0</v>
      </c>
      <c r="AC69" s="201">
        <v>0.5</v>
      </c>
      <c r="AD69" s="201">
        <f>SUM(Y69:AC69)</f>
        <v>3.5</v>
      </c>
      <c r="AE69" s="203">
        <f>SUM(AD69,X69)</f>
        <v>36</v>
      </c>
      <c r="AF69" s="208">
        <v>43</v>
      </c>
      <c r="AG69" s="209" t="s">
        <v>592</v>
      </c>
      <c r="AH69" s="114"/>
    </row>
    <row r="70" spans="1:34" ht="12.75">
      <c r="A70" s="1"/>
      <c r="B70" s="199">
        <v>59</v>
      </c>
      <c r="C70" s="207"/>
      <c r="D70" s="115" t="s">
        <v>685</v>
      </c>
      <c r="E70" s="115" t="s">
        <v>272</v>
      </c>
      <c r="F70" s="115" t="s">
        <v>154</v>
      </c>
      <c r="G70" s="115" t="s">
        <v>87</v>
      </c>
      <c r="H70" s="116" t="s">
        <v>75</v>
      </c>
      <c r="I70" s="199">
        <v>10</v>
      </c>
      <c r="J70" s="201">
        <v>3</v>
      </c>
      <c r="K70" s="201">
        <v>2</v>
      </c>
      <c r="L70" s="201">
        <v>2</v>
      </c>
      <c r="M70" s="202">
        <v>3.5</v>
      </c>
      <c r="N70" s="201">
        <v>0</v>
      </c>
      <c r="O70" s="202">
        <v>0</v>
      </c>
      <c r="P70" s="201">
        <v>0</v>
      </c>
      <c r="Q70" s="202">
        <v>2.5</v>
      </c>
      <c r="R70" s="202">
        <v>0</v>
      </c>
      <c r="S70" s="202">
        <v>0</v>
      </c>
      <c r="T70" s="201">
        <v>3</v>
      </c>
      <c r="U70" s="201">
        <v>0</v>
      </c>
      <c r="V70" s="201">
        <v>1</v>
      </c>
      <c r="W70" s="201">
        <v>1</v>
      </c>
      <c r="X70" s="201">
        <f>SUM(J70:W70)</f>
        <v>18</v>
      </c>
      <c r="Y70" s="201">
        <v>4</v>
      </c>
      <c r="Z70" s="201">
        <v>4</v>
      </c>
      <c r="AA70" s="201">
        <v>5</v>
      </c>
      <c r="AB70" s="201">
        <v>3</v>
      </c>
      <c r="AC70" s="201">
        <v>1</v>
      </c>
      <c r="AD70" s="201">
        <f>SUM(Y70:AC70)</f>
        <v>17</v>
      </c>
      <c r="AE70" s="203">
        <f>SUM(AD70,X70)</f>
        <v>35</v>
      </c>
      <c r="AF70" s="208">
        <v>44</v>
      </c>
      <c r="AG70" s="209" t="s">
        <v>592</v>
      </c>
      <c r="AH70" s="114"/>
    </row>
    <row r="71" spans="1:34" ht="51">
      <c r="A71" s="1"/>
      <c r="B71" s="206">
        <v>60</v>
      </c>
      <c r="C71" s="207"/>
      <c r="D71" s="115" t="s">
        <v>686</v>
      </c>
      <c r="E71" s="115" t="s">
        <v>357</v>
      </c>
      <c r="F71" s="115" t="s">
        <v>44</v>
      </c>
      <c r="G71" s="115" t="s">
        <v>87</v>
      </c>
      <c r="H71" s="116" t="s">
        <v>687</v>
      </c>
      <c r="I71" s="199">
        <v>10</v>
      </c>
      <c r="J71" s="201">
        <v>1</v>
      </c>
      <c r="K71" s="201">
        <v>4</v>
      </c>
      <c r="L71" s="201">
        <v>1</v>
      </c>
      <c r="M71" s="202">
        <v>3.5</v>
      </c>
      <c r="N71" s="201">
        <v>0</v>
      </c>
      <c r="O71" s="202">
        <v>1.5</v>
      </c>
      <c r="P71" s="201">
        <v>0</v>
      </c>
      <c r="Q71" s="202">
        <v>1.5</v>
      </c>
      <c r="R71" s="202">
        <v>0</v>
      </c>
      <c r="S71" s="202">
        <v>0.5</v>
      </c>
      <c r="T71" s="201">
        <v>5</v>
      </c>
      <c r="U71" s="201">
        <v>0</v>
      </c>
      <c r="V71" s="201">
        <v>6</v>
      </c>
      <c r="W71" s="201">
        <v>6</v>
      </c>
      <c r="X71" s="201">
        <f>SUM(J71:W71)</f>
        <v>30</v>
      </c>
      <c r="Y71" s="201">
        <v>1</v>
      </c>
      <c r="Z71" s="201">
        <v>0</v>
      </c>
      <c r="AA71" s="201">
        <v>1</v>
      </c>
      <c r="AB71" s="201">
        <v>1</v>
      </c>
      <c r="AC71" s="201">
        <v>1</v>
      </c>
      <c r="AD71" s="201">
        <f>SUM(Y71:AC71)</f>
        <v>4</v>
      </c>
      <c r="AE71" s="203">
        <f>SUM(AD71,X71)</f>
        <v>34</v>
      </c>
      <c r="AF71" s="208">
        <v>45</v>
      </c>
      <c r="AG71" s="209" t="s">
        <v>592</v>
      </c>
      <c r="AH71" s="114"/>
    </row>
    <row r="72" spans="1:34" ht="12.75">
      <c r="A72" s="1"/>
      <c r="B72" s="199">
        <v>61</v>
      </c>
      <c r="C72" s="207"/>
      <c r="D72" s="115" t="s">
        <v>688</v>
      </c>
      <c r="E72" s="115" t="s">
        <v>272</v>
      </c>
      <c r="F72" s="115" t="s">
        <v>49</v>
      </c>
      <c r="G72" s="115" t="s">
        <v>87</v>
      </c>
      <c r="H72" s="116" t="s">
        <v>75</v>
      </c>
      <c r="I72" s="199">
        <v>10</v>
      </c>
      <c r="J72" s="201">
        <v>3</v>
      </c>
      <c r="K72" s="201">
        <v>0</v>
      </c>
      <c r="L72" s="201">
        <v>2</v>
      </c>
      <c r="M72" s="202">
        <v>4</v>
      </c>
      <c r="N72" s="201">
        <v>0</v>
      </c>
      <c r="O72" s="202">
        <v>0</v>
      </c>
      <c r="P72" s="201">
        <v>8</v>
      </c>
      <c r="Q72" s="202">
        <v>2</v>
      </c>
      <c r="R72" s="202">
        <v>0</v>
      </c>
      <c r="S72" s="202">
        <v>0</v>
      </c>
      <c r="T72" s="201">
        <v>3</v>
      </c>
      <c r="U72" s="201">
        <v>1</v>
      </c>
      <c r="V72" s="201">
        <v>2</v>
      </c>
      <c r="W72" s="201">
        <v>1</v>
      </c>
      <c r="X72" s="201">
        <f>SUM(J72:W72)</f>
        <v>26</v>
      </c>
      <c r="Y72" s="201">
        <v>2</v>
      </c>
      <c r="Z72" s="201">
        <v>2</v>
      </c>
      <c r="AA72" s="201">
        <v>1</v>
      </c>
      <c r="AB72" s="201">
        <v>0</v>
      </c>
      <c r="AC72" s="201">
        <v>2</v>
      </c>
      <c r="AD72" s="201">
        <f>SUM(Y72:AC72)</f>
        <v>7</v>
      </c>
      <c r="AE72" s="203">
        <f>SUM(AD72,X72)</f>
        <v>33</v>
      </c>
      <c r="AF72" s="208">
        <v>46</v>
      </c>
      <c r="AG72" s="209" t="s">
        <v>592</v>
      </c>
      <c r="AH72" s="114"/>
    </row>
    <row r="73" spans="1:34" ht="25.5">
      <c r="A73" s="1"/>
      <c r="B73" s="206">
        <v>62</v>
      </c>
      <c r="C73" s="207"/>
      <c r="D73" s="115" t="s">
        <v>689</v>
      </c>
      <c r="E73" s="115" t="s">
        <v>25</v>
      </c>
      <c r="F73" s="115" t="s">
        <v>438</v>
      </c>
      <c r="G73" s="115" t="s">
        <v>87</v>
      </c>
      <c r="H73" s="116" t="s">
        <v>202</v>
      </c>
      <c r="I73" s="199">
        <v>10</v>
      </c>
      <c r="J73" s="201">
        <v>1</v>
      </c>
      <c r="K73" s="201">
        <v>4</v>
      </c>
      <c r="L73" s="201">
        <v>2</v>
      </c>
      <c r="M73" s="202">
        <v>3.5</v>
      </c>
      <c r="N73" s="201">
        <v>0</v>
      </c>
      <c r="O73" s="202">
        <v>0</v>
      </c>
      <c r="P73" s="201">
        <v>0</v>
      </c>
      <c r="Q73" s="202">
        <v>2</v>
      </c>
      <c r="R73" s="202">
        <v>0</v>
      </c>
      <c r="S73" s="202">
        <v>0</v>
      </c>
      <c r="T73" s="201">
        <v>5</v>
      </c>
      <c r="U73" s="201">
        <v>0</v>
      </c>
      <c r="V73" s="201">
        <v>0</v>
      </c>
      <c r="W73" s="201">
        <v>2</v>
      </c>
      <c r="X73" s="201">
        <f>SUM(J73:W73)</f>
        <v>19.5</v>
      </c>
      <c r="Y73" s="201">
        <v>6</v>
      </c>
      <c r="Z73" s="201">
        <v>2</v>
      </c>
      <c r="AA73" s="201">
        <v>3</v>
      </c>
      <c r="AB73" s="201">
        <v>1</v>
      </c>
      <c r="AC73" s="201">
        <v>1</v>
      </c>
      <c r="AD73" s="201">
        <f>SUM(Y73:AC73)</f>
        <v>13</v>
      </c>
      <c r="AE73" s="203">
        <f>SUM(AD73,X73)</f>
        <v>32.5</v>
      </c>
      <c r="AF73" s="208">
        <v>47</v>
      </c>
      <c r="AG73" s="209" t="s">
        <v>592</v>
      </c>
      <c r="AH73" s="114"/>
    </row>
    <row r="74" spans="1:34" ht="12.75">
      <c r="A74" s="1"/>
      <c r="B74" s="199">
        <v>63</v>
      </c>
      <c r="C74" s="207"/>
      <c r="D74" s="115" t="s">
        <v>690</v>
      </c>
      <c r="E74" s="115" t="s">
        <v>48</v>
      </c>
      <c r="F74" s="115" t="s">
        <v>28</v>
      </c>
      <c r="G74" s="115" t="s">
        <v>87</v>
      </c>
      <c r="H74" s="116" t="s">
        <v>191</v>
      </c>
      <c r="I74" s="199">
        <v>10</v>
      </c>
      <c r="J74" s="201">
        <v>3</v>
      </c>
      <c r="K74" s="201">
        <v>4</v>
      </c>
      <c r="L74" s="201">
        <v>2</v>
      </c>
      <c r="M74" s="202">
        <v>5</v>
      </c>
      <c r="N74" s="201">
        <v>0</v>
      </c>
      <c r="O74" s="202">
        <v>0.5</v>
      </c>
      <c r="P74" s="201">
        <v>1</v>
      </c>
      <c r="Q74" s="202">
        <v>2</v>
      </c>
      <c r="R74" s="202">
        <v>4</v>
      </c>
      <c r="S74" s="202">
        <v>0</v>
      </c>
      <c r="T74" s="201">
        <v>5</v>
      </c>
      <c r="U74" s="201">
        <v>1</v>
      </c>
      <c r="V74" s="201">
        <v>0</v>
      </c>
      <c r="W74" s="201">
        <v>4</v>
      </c>
      <c r="X74" s="201">
        <f>SUM(J74:W74)</f>
        <v>31.5</v>
      </c>
      <c r="Y74" s="201"/>
      <c r="Z74" s="201"/>
      <c r="AA74" s="201"/>
      <c r="AB74" s="201"/>
      <c r="AC74" s="201"/>
      <c r="AD74" s="201">
        <f>SUM(Y74:AC74)</f>
        <v>0</v>
      </c>
      <c r="AE74" s="203">
        <f>SUM(AD74,X74)</f>
        <v>31.5</v>
      </c>
      <c r="AF74" s="208">
        <v>48</v>
      </c>
      <c r="AG74" s="209" t="s">
        <v>592</v>
      </c>
      <c r="AH74" s="114"/>
    </row>
    <row r="75" spans="1:34" ht="12.75">
      <c r="A75" s="1"/>
      <c r="B75" s="206">
        <v>64</v>
      </c>
      <c r="C75" s="207"/>
      <c r="D75" s="115" t="s">
        <v>691</v>
      </c>
      <c r="E75" s="115" t="s">
        <v>272</v>
      </c>
      <c r="F75" s="115" t="s">
        <v>359</v>
      </c>
      <c r="G75" s="115" t="s">
        <v>87</v>
      </c>
      <c r="H75" s="116" t="s">
        <v>283</v>
      </c>
      <c r="I75" s="199">
        <v>10</v>
      </c>
      <c r="J75" s="201">
        <v>3</v>
      </c>
      <c r="K75" s="201">
        <v>2</v>
      </c>
      <c r="L75" s="201">
        <v>2</v>
      </c>
      <c r="M75" s="202">
        <v>3</v>
      </c>
      <c r="N75" s="201">
        <v>0</v>
      </c>
      <c r="O75" s="202">
        <v>1</v>
      </c>
      <c r="P75" s="201">
        <v>4</v>
      </c>
      <c r="Q75" s="202">
        <v>2</v>
      </c>
      <c r="R75" s="202">
        <v>0</v>
      </c>
      <c r="S75" s="202">
        <v>0.5</v>
      </c>
      <c r="T75" s="201">
        <v>2</v>
      </c>
      <c r="U75" s="201">
        <v>0</v>
      </c>
      <c r="V75" s="201">
        <v>0</v>
      </c>
      <c r="W75" s="201">
        <v>6</v>
      </c>
      <c r="X75" s="201">
        <f aca="true" t="shared" si="3" ref="X75:X94">SUM(J75:W75)</f>
        <v>25.5</v>
      </c>
      <c r="Y75" s="201">
        <v>1</v>
      </c>
      <c r="Z75" s="201">
        <v>1</v>
      </c>
      <c r="AA75" s="201">
        <v>1</v>
      </c>
      <c r="AB75" s="201">
        <v>1</v>
      </c>
      <c r="AC75" s="201">
        <v>2</v>
      </c>
      <c r="AD75" s="201">
        <f aca="true" t="shared" si="4" ref="AD75:AD94">SUM(Y75:AC75)</f>
        <v>6</v>
      </c>
      <c r="AE75" s="203">
        <f aca="true" t="shared" si="5" ref="AE75:AE94">SUM(AD75,X75)</f>
        <v>31.5</v>
      </c>
      <c r="AF75" s="208">
        <v>48</v>
      </c>
      <c r="AG75" s="209" t="s">
        <v>592</v>
      </c>
      <c r="AH75" s="114"/>
    </row>
    <row r="76" spans="1:34" ht="51">
      <c r="A76" s="1"/>
      <c r="B76" s="199">
        <v>65</v>
      </c>
      <c r="C76" s="207"/>
      <c r="D76" s="115" t="s">
        <v>692</v>
      </c>
      <c r="E76" s="115" t="s">
        <v>121</v>
      </c>
      <c r="F76" s="115" t="s">
        <v>164</v>
      </c>
      <c r="G76" s="115" t="s">
        <v>87</v>
      </c>
      <c r="H76" s="116" t="s">
        <v>557</v>
      </c>
      <c r="I76" s="199">
        <v>10</v>
      </c>
      <c r="J76" s="201">
        <v>1</v>
      </c>
      <c r="K76" s="201">
        <v>0</v>
      </c>
      <c r="L76" s="201">
        <v>3</v>
      </c>
      <c r="M76" s="202">
        <v>3.5</v>
      </c>
      <c r="N76" s="201">
        <v>0</v>
      </c>
      <c r="O76" s="202">
        <v>1</v>
      </c>
      <c r="P76" s="201">
        <v>0</v>
      </c>
      <c r="Q76" s="202">
        <v>0.5</v>
      </c>
      <c r="R76" s="202">
        <v>0</v>
      </c>
      <c r="S76" s="202">
        <v>0</v>
      </c>
      <c r="T76" s="201">
        <v>3</v>
      </c>
      <c r="U76" s="201">
        <v>0</v>
      </c>
      <c r="V76" s="201">
        <v>0</v>
      </c>
      <c r="W76" s="201">
        <v>1</v>
      </c>
      <c r="X76" s="201">
        <f t="shared" si="3"/>
        <v>13</v>
      </c>
      <c r="Y76" s="201">
        <v>4</v>
      </c>
      <c r="Z76" s="201">
        <v>4</v>
      </c>
      <c r="AA76" s="201">
        <v>3</v>
      </c>
      <c r="AB76" s="201">
        <v>6</v>
      </c>
      <c r="AC76" s="201">
        <v>1</v>
      </c>
      <c r="AD76" s="201">
        <f t="shared" si="4"/>
        <v>18</v>
      </c>
      <c r="AE76" s="203">
        <f t="shared" si="5"/>
        <v>31</v>
      </c>
      <c r="AF76" s="208">
        <v>49</v>
      </c>
      <c r="AG76" s="209" t="s">
        <v>592</v>
      </c>
      <c r="AH76" s="114"/>
    </row>
    <row r="77" spans="1:34" ht="12.75">
      <c r="A77" s="1"/>
      <c r="B77" s="206">
        <v>66</v>
      </c>
      <c r="C77" s="207"/>
      <c r="D77" s="115" t="s">
        <v>284</v>
      </c>
      <c r="E77" s="115" t="s">
        <v>27</v>
      </c>
      <c r="F77" s="115" t="s">
        <v>51</v>
      </c>
      <c r="G77" s="115" t="s">
        <v>87</v>
      </c>
      <c r="H77" s="116" t="s">
        <v>71</v>
      </c>
      <c r="I77" s="199">
        <v>10</v>
      </c>
      <c r="J77" s="201">
        <v>3</v>
      </c>
      <c r="K77" s="201">
        <v>3</v>
      </c>
      <c r="L77" s="201">
        <v>1</v>
      </c>
      <c r="M77" s="202">
        <v>3</v>
      </c>
      <c r="N77" s="201">
        <v>1</v>
      </c>
      <c r="O77" s="202">
        <v>0</v>
      </c>
      <c r="P77" s="201">
        <v>4</v>
      </c>
      <c r="Q77" s="202">
        <v>0</v>
      </c>
      <c r="R77" s="202">
        <v>3</v>
      </c>
      <c r="S77" s="202">
        <v>0.5</v>
      </c>
      <c r="T77" s="201">
        <v>2</v>
      </c>
      <c r="U77" s="201">
        <v>0</v>
      </c>
      <c r="V77" s="201">
        <v>4</v>
      </c>
      <c r="W77" s="201">
        <v>1</v>
      </c>
      <c r="X77" s="201">
        <f t="shared" si="3"/>
        <v>25.5</v>
      </c>
      <c r="Y77" s="201">
        <v>1</v>
      </c>
      <c r="Z77" s="201">
        <v>1</v>
      </c>
      <c r="AA77" s="201">
        <v>1</v>
      </c>
      <c r="AB77" s="201">
        <v>1</v>
      </c>
      <c r="AC77" s="201">
        <v>1</v>
      </c>
      <c r="AD77" s="201">
        <f t="shared" si="4"/>
        <v>5</v>
      </c>
      <c r="AE77" s="203">
        <f t="shared" si="5"/>
        <v>30.5</v>
      </c>
      <c r="AF77" s="208">
        <v>50</v>
      </c>
      <c r="AG77" s="209" t="s">
        <v>592</v>
      </c>
      <c r="AH77" s="114"/>
    </row>
    <row r="78" spans="1:34" ht="12.75">
      <c r="A78" s="1"/>
      <c r="B78" s="199">
        <v>67</v>
      </c>
      <c r="C78" s="207"/>
      <c r="D78" s="115" t="s">
        <v>619</v>
      </c>
      <c r="E78" s="115" t="s">
        <v>25</v>
      </c>
      <c r="F78" s="115" t="s">
        <v>693</v>
      </c>
      <c r="G78" s="115" t="s">
        <v>87</v>
      </c>
      <c r="H78" s="116" t="s">
        <v>73</v>
      </c>
      <c r="I78" s="199">
        <v>10</v>
      </c>
      <c r="J78" s="201">
        <v>3</v>
      </c>
      <c r="K78" s="201">
        <v>0</v>
      </c>
      <c r="L78" s="201">
        <v>1</v>
      </c>
      <c r="M78" s="202">
        <v>2.5</v>
      </c>
      <c r="N78" s="201">
        <v>0</v>
      </c>
      <c r="O78" s="202">
        <v>0.5</v>
      </c>
      <c r="P78" s="201">
        <v>0</v>
      </c>
      <c r="Q78" s="202">
        <v>2.5</v>
      </c>
      <c r="R78" s="202">
        <v>0</v>
      </c>
      <c r="S78" s="202">
        <v>0</v>
      </c>
      <c r="T78" s="201">
        <v>1</v>
      </c>
      <c r="U78" s="201">
        <v>0</v>
      </c>
      <c r="V78" s="201">
        <v>1</v>
      </c>
      <c r="W78" s="201">
        <v>4</v>
      </c>
      <c r="X78" s="201">
        <f t="shared" si="3"/>
        <v>15.5</v>
      </c>
      <c r="Y78" s="201">
        <v>3</v>
      </c>
      <c r="Z78" s="201">
        <v>4</v>
      </c>
      <c r="AA78" s="201">
        <v>2</v>
      </c>
      <c r="AB78" s="201">
        <v>1</v>
      </c>
      <c r="AC78" s="201">
        <v>5</v>
      </c>
      <c r="AD78" s="201">
        <f t="shared" si="4"/>
        <v>15</v>
      </c>
      <c r="AE78" s="203">
        <f t="shared" si="5"/>
        <v>30.5</v>
      </c>
      <c r="AF78" s="208"/>
      <c r="AG78" s="209" t="s">
        <v>592</v>
      </c>
      <c r="AH78" s="114"/>
    </row>
    <row r="79" spans="1:34" ht="38.25">
      <c r="A79" s="1"/>
      <c r="B79" s="206">
        <v>68</v>
      </c>
      <c r="C79" s="207"/>
      <c r="D79" s="115" t="s">
        <v>694</v>
      </c>
      <c r="E79" s="115" t="s">
        <v>357</v>
      </c>
      <c r="F79" s="115" t="s">
        <v>44</v>
      </c>
      <c r="G79" s="115" t="s">
        <v>87</v>
      </c>
      <c r="H79" s="116" t="s">
        <v>334</v>
      </c>
      <c r="I79" s="199">
        <v>10</v>
      </c>
      <c r="J79" s="201">
        <v>1</v>
      </c>
      <c r="K79" s="201">
        <v>0</v>
      </c>
      <c r="L79" s="201">
        <v>1</v>
      </c>
      <c r="M79" s="202">
        <v>3</v>
      </c>
      <c r="N79" s="201">
        <v>0</v>
      </c>
      <c r="O79" s="202">
        <v>1.5</v>
      </c>
      <c r="P79" s="201">
        <v>4</v>
      </c>
      <c r="Q79" s="202">
        <v>1.5</v>
      </c>
      <c r="R79" s="202">
        <v>0</v>
      </c>
      <c r="S79" s="202">
        <v>5</v>
      </c>
      <c r="T79" s="201">
        <v>0</v>
      </c>
      <c r="U79" s="201">
        <v>1</v>
      </c>
      <c r="V79" s="201">
        <v>1</v>
      </c>
      <c r="W79" s="201">
        <v>1</v>
      </c>
      <c r="X79" s="201">
        <f t="shared" si="3"/>
        <v>20</v>
      </c>
      <c r="Y79" s="201">
        <v>2</v>
      </c>
      <c r="Z79" s="201">
        <v>1</v>
      </c>
      <c r="AA79" s="201">
        <v>2</v>
      </c>
      <c r="AB79" s="201">
        <v>2</v>
      </c>
      <c r="AC79" s="201">
        <v>2.5</v>
      </c>
      <c r="AD79" s="201">
        <f t="shared" si="4"/>
        <v>9.5</v>
      </c>
      <c r="AE79" s="203">
        <f t="shared" si="5"/>
        <v>29.5</v>
      </c>
      <c r="AF79" s="208">
        <v>50</v>
      </c>
      <c r="AG79" s="209" t="s">
        <v>592</v>
      </c>
      <c r="AH79" s="114"/>
    </row>
    <row r="80" spans="1:34" ht="12.75">
      <c r="A80" s="1"/>
      <c r="B80" s="199">
        <v>69</v>
      </c>
      <c r="C80" s="207"/>
      <c r="D80" s="115" t="s">
        <v>695</v>
      </c>
      <c r="E80" s="115" t="s">
        <v>696</v>
      </c>
      <c r="F80" s="115" t="s">
        <v>697</v>
      </c>
      <c r="G80" s="115" t="s">
        <v>87</v>
      </c>
      <c r="H80" s="116" t="s">
        <v>200</v>
      </c>
      <c r="I80" s="199">
        <v>10</v>
      </c>
      <c r="J80" s="201">
        <v>3</v>
      </c>
      <c r="K80" s="201">
        <v>7</v>
      </c>
      <c r="L80" s="201">
        <v>0</v>
      </c>
      <c r="M80" s="202">
        <v>3.5</v>
      </c>
      <c r="N80" s="201">
        <v>0</v>
      </c>
      <c r="O80" s="202">
        <v>2.5</v>
      </c>
      <c r="P80" s="201">
        <v>0</v>
      </c>
      <c r="Q80" s="202">
        <v>2.5</v>
      </c>
      <c r="R80" s="202">
        <v>0</v>
      </c>
      <c r="S80" s="202">
        <v>0.5</v>
      </c>
      <c r="T80" s="201">
        <v>0</v>
      </c>
      <c r="U80" s="201">
        <v>0</v>
      </c>
      <c r="V80" s="201">
        <v>0</v>
      </c>
      <c r="W80" s="201">
        <v>10</v>
      </c>
      <c r="X80" s="201">
        <f t="shared" si="3"/>
        <v>29</v>
      </c>
      <c r="Y80" s="201">
        <v>0</v>
      </c>
      <c r="Z80" s="201">
        <v>0</v>
      </c>
      <c r="AA80" s="201">
        <v>0</v>
      </c>
      <c r="AB80" s="201">
        <v>0</v>
      </c>
      <c r="AC80" s="201">
        <v>0</v>
      </c>
      <c r="AD80" s="201">
        <f t="shared" si="4"/>
        <v>0</v>
      </c>
      <c r="AE80" s="203">
        <f t="shared" si="5"/>
        <v>29</v>
      </c>
      <c r="AF80" s="208">
        <v>51</v>
      </c>
      <c r="AG80" s="209" t="s">
        <v>592</v>
      </c>
      <c r="AH80" s="114"/>
    </row>
    <row r="81" spans="1:34" ht="38.25">
      <c r="A81" s="1"/>
      <c r="B81" s="206">
        <v>70</v>
      </c>
      <c r="C81" s="207"/>
      <c r="D81" s="115" t="s">
        <v>698</v>
      </c>
      <c r="E81" s="115" t="s">
        <v>369</v>
      </c>
      <c r="F81" s="115" t="s">
        <v>20</v>
      </c>
      <c r="G81" s="115" t="s">
        <v>87</v>
      </c>
      <c r="H81" s="116" t="s">
        <v>193</v>
      </c>
      <c r="I81" s="199">
        <v>10</v>
      </c>
      <c r="J81" s="201">
        <v>0</v>
      </c>
      <c r="K81" s="201">
        <v>2</v>
      </c>
      <c r="L81" s="201">
        <v>3</v>
      </c>
      <c r="M81" s="202">
        <v>3.5</v>
      </c>
      <c r="N81" s="201">
        <v>0</v>
      </c>
      <c r="O81" s="202">
        <v>1</v>
      </c>
      <c r="P81" s="201">
        <v>1</v>
      </c>
      <c r="Q81" s="202">
        <v>2</v>
      </c>
      <c r="R81" s="202">
        <v>0</v>
      </c>
      <c r="S81" s="202">
        <v>1</v>
      </c>
      <c r="T81" s="201">
        <v>5</v>
      </c>
      <c r="U81" s="201">
        <v>1</v>
      </c>
      <c r="V81" s="201">
        <v>2</v>
      </c>
      <c r="W81" s="201">
        <v>2</v>
      </c>
      <c r="X81" s="201">
        <f t="shared" si="3"/>
        <v>23.5</v>
      </c>
      <c r="Y81" s="201">
        <v>1</v>
      </c>
      <c r="Z81" s="201">
        <v>0</v>
      </c>
      <c r="AA81" s="201">
        <v>2</v>
      </c>
      <c r="AB81" s="201">
        <v>1</v>
      </c>
      <c r="AC81" s="201">
        <v>1.5</v>
      </c>
      <c r="AD81" s="201">
        <f t="shared" si="4"/>
        <v>5.5</v>
      </c>
      <c r="AE81" s="203">
        <f t="shared" si="5"/>
        <v>29</v>
      </c>
      <c r="AF81" s="208">
        <v>51</v>
      </c>
      <c r="AG81" s="209" t="s">
        <v>592</v>
      </c>
      <c r="AH81" s="114"/>
    </row>
    <row r="82" spans="1:34" ht="25.5">
      <c r="A82" s="1"/>
      <c r="B82" s="199">
        <v>71</v>
      </c>
      <c r="C82" s="207"/>
      <c r="D82" s="115" t="s">
        <v>699</v>
      </c>
      <c r="E82" s="115" t="s">
        <v>25</v>
      </c>
      <c r="F82" s="115" t="s">
        <v>30</v>
      </c>
      <c r="G82" s="115" t="s">
        <v>87</v>
      </c>
      <c r="H82" s="116" t="s">
        <v>487</v>
      </c>
      <c r="I82" s="199">
        <v>10</v>
      </c>
      <c r="J82" s="201">
        <v>3</v>
      </c>
      <c r="K82" s="201">
        <v>3</v>
      </c>
      <c r="L82" s="201">
        <v>0</v>
      </c>
      <c r="M82" s="202">
        <v>2.5</v>
      </c>
      <c r="N82" s="201">
        <v>0</v>
      </c>
      <c r="O82" s="202">
        <v>0.5</v>
      </c>
      <c r="P82" s="201">
        <v>0</v>
      </c>
      <c r="Q82" s="202">
        <v>2.5</v>
      </c>
      <c r="R82" s="202">
        <v>0</v>
      </c>
      <c r="S82" s="202">
        <v>0</v>
      </c>
      <c r="T82" s="201">
        <v>2</v>
      </c>
      <c r="U82" s="201">
        <v>0</v>
      </c>
      <c r="V82" s="201">
        <v>0</v>
      </c>
      <c r="W82" s="201">
        <v>1</v>
      </c>
      <c r="X82" s="201">
        <f t="shared" si="3"/>
        <v>14.5</v>
      </c>
      <c r="Y82" s="201">
        <v>1</v>
      </c>
      <c r="Z82" s="201">
        <v>4</v>
      </c>
      <c r="AA82" s="201">
        <v>3</v>
      </c>
      <c r="AB82" s="201">
        <v>2</v>
      </c>
      <c r="AC82" s="201">
        <v>1</v>
      </c>
      <c r="AD82" s="201">
        <f t="shared" si="4"/>
        <v>11</v>
      </c>
      <c r="AE82" s="203">
        <f t="shared" si="5"/>
        <v>25.5</v>
      </c>
      <c r="AF82" s="208">
        <v>52</v>
      </c>
      <c r="AG82" s="209" t="s">
        <v>592</v>
      </c>
      <c r="AH82" s="114"/>
    </row>
    <row r="83" spans="1:34" ht="12.75">
      <c r="A83" s="1"/>
      <c r="B83" s="206">
        <v>72</v>
      </c>
      <c r="C83" s="207"/>
      <c r="D83" s="115" t="s">
        <v>700</v>
      </c>
      <c r="E83" s="115" t="s">
        <v>48</v>
      </c>
      <c r="F83" s="115" t="s">
        <v>50</v>
      </c>
      <c r="G83" s="115" t="s">
        <v>87</v>
      </c>
      <c r="H83" s="116" t="s">
        <v>78</v>
      </c>
      <c r="I83" s="199">
        <v>10</v>
      </c>
      <c r="J83" s="201">
        <v>1</v>
      </c>
      <c r="K83" s="201">
        <v>0</v>
      </c>
      <c r="L83" s="201">
        <v>3</v>
      </c>
      <c r="M83" s="202">
        <v>2</v>
      </c>
      <c r="N83" s="201">
        <v>3.5</v>
      </c>
      <c r="O83" s="202">
        <v>0</v>
      </c>
      <c r="P83" s="201">
        <v>1</v>
      </c>
      <c r="Q83" s="202">
        <v>4</v>
      </c>
      <c r="R83" s="202">
        <v>2</v>
      </c>
      <c r="S83" s="202">
        <v>0</v>
      </c>
      <c r="T83" s="201">
        <v>0.5</v>
      </c>
      <c r="U83" s="201">
        <v>3</v>
      </c>
      <c r="V83" s="201">
        <v>0</v>
      </c>
      <c r="W83" s="201">
        <v>0</v>
      </c>
      <c r="X83" s="201">
        <f t="shared" si="3"/>
        <v>20</v>
      </c>
      <c r="Y83" s="201">
        <v>1</v>
      </c>
      <c r="Z83" s="201">
        <v>1</v>
      </c>
      <c r="AA83" s="201">
        <v>0</v>
      </c>
      <c r="AB83" s="201">
        <v>1</v>
      </c>
      <c r="AC83" s="201">
        <v>0.5</v>
      </c>
      <c r="AD83" s="201">
        <f t="shared" si="4"/>
        <v>3.5</v>
      </c>
      <c r="AE83" s="203">
        <f t="shared" si="5"/>
        <v>23.5</v>
      </c>
      <c r="AF83" s="208">
        <v>52</v>
      </c>
      <c r="AG83" s="209" t="s">
        <v>592</v>
      </c>
      <c r="AH83" s="114"/>
    </row>
    <row r="84" spans="1:34" ht="51">
      <c r="A84" s="1"/>
      <c r="B84" s="199">
        <v>73</v>
      </c>
      <c r="C84" s="207"/>
      <c r="D84" s="115" t="s">
        <v>701</v>
      </c>
      <c r="E84" s="115" t="s">
        <v>157</v>
      </c>
      <c r="F84" s="115" t="s">
        <v>289</v>
      </c>
      <c r="G84" s="115" t="s">
        <v>87</v>
      </c>
      <c r="H84" s="116" t="s">
        <v>557</v>
      </c>
      <c r="I84" s="199">
        <v>10</v>
      </c>
      <c r="J84" s="201">
        <v>3</v>
      </c>
      <c r="K84" s="201">
        <v>0</v>
      </c>
      <c r="L84" s="201">
        <v>1</v>
      </c>
      <c r="M84" s="202">
        <v>3.5</v>
      </c>
      <c r="N84" s="201">
        <v>0</v>
      </c>
      <c r="O84" s="202">
        <v>0.5</v>
      </c>
      <c r="P84" s="201">
        <v>0</v>
      </c>
      <c r="Q84" s="202">
        <v>2.5</v>
      </c>
      <c r="R84" s="202">
        <v>0</v>
      </c>
      <c r="S84" s="202">
        <v>0</v>
      </c>
      <c r="T84" s="201">
        <v>1</v>
      </c>
      <c r="U84" s="201">
        <v>0</v>
      </c>
      <c r="V84" s="201">
        <v>0</v>
      </c>
      <c r="W84" s="201">
        <v>0</v>
      </c>
      <c r="X84" s="201">
        <f t="shared" si="3"/>
        <v>11.5</v>
      </c>
      <c r="Y84" s="201">
        <v>4</v>
      </c>
      <c r="Z84" s="201">
        <v>2</v>
      </c>
      <c r="AA84" s="201">
        <v>3</v>
      </c>
      <c r="AB84" s="201">
        <v>1</v>
      </c>
      <c r="AC84" s="201">
        <v>1</v>
      </c>
      <c r="AD84" s="201">
        <f t="shared" si="4"/>
        <v>11</v>
      </c>
      <c r="AE84" s="203">
        <f t="shared" si="5"/>
        <v>22.5</v>
      </c>
      <c r="AF84" s="208">
        <v>53</v>
      </c>
      <c r="AG84" s="209" t="s">
        <v>592</v>
      </c>
      <c r="AH84" s="114"/>
    </row>
    <row r="85" spans="1:34" ht="38.25">
      <c r="A85" s="1"/>
      <c r="B85" s="206">
        <v>74</v>
      </c>
      <c r="C85" s="207"/>
      <c r="D85" s="115" t="s">
        <v>702</v>
      </c>
      <c r="E85" s="115" t="s">
        <v>21</v>
      </c>
      <c r="F85" s="115" t="s">
        <v>452</v>
      </c>
      <c r="G85" s="115" t="s">
        <v>87</v>
      </c>
      <c r="H85" s="116" t="s">
        <v>703</v>
      </c>
      <c r="I85" s="199">
        <v>10</v>
      </c>
      <c r="J85" s="201">
        <v>1</v>
      </c>
      <c r="K85" s="201">
        <v>1</v>
      </c>
      <c r="L85" s="201">
        <v>2</v>
      </c>
      <c r="M85" s="202">
        <v>4.5</v>
      </c>
      <c r="N85" s="201">
        <v>0</v>
      </c>
      <c r="O85" s="202">
        <v>1</v>
      </c>
      <c r="P85" s="201">
        <v>0</v>
      </c>
      <c r="Q85" s="202">
        <v>1.5</v>
      </c>
      <c r="R85" s="202">
        <v>2</v>
      </c>
      <c r="S85" s="202">
        <v>2</v>
      </c>
      <c r="T85" s="201">
        <v>0</v>
      </c>
      <c r="U85" s="201">
        <v>0</v>
      </c>
      <c r="V85" s="201">
        <v>0</v>
      </c>
      <c r="W85" s="201">
        <v>2</v>
      </c>
      <c r="X85" s="201">
        <f t="shared" si="3"/>
        <v>17</v>
      </c>
      <c r="Y85" s="201">
        <v>1</v>
      </c>
      <c r="Z85" s="201">
        <v>0</v>
      </c>
      <c r="AA85" s="201">
        <v>1</v>
      </c>
      <c r="AB85" s="201">
        <v>1</v>
      </c>
      <c r="AC85" s="201">
        <v>1</v>
      </c>
      <c r="AD85" s="201">
        <f t="shared" si="4"/>
        <v>4</v>
      </c>
      <c r="AE85" s="203">
        <f t="shared" si="5"/>
        <v>21</v>
      </c>
      <c r="AF85" s="208">
        <v>54</v>
      </c>
      <c r="AG85" s="209" t="s">
        <v>592</v>
      </c>
      <c r="AH85" s="114"/>
    </row>
    <row r="86" spans="1:34" ht="38.25">
      <c r="A86" s="1"/>
      <c r="B86" s="199">
        <v>75</v>
      </c>
      <c r="C86" s="207"/>
      <c r="D86" s="115" t="s">
        <v>704</v>
      </c>
      <c r="E86" s="115" t="s">
        <v>27</v>
      </c>
      <c r="F86" s="115" t="s">
        <v>486</v>
      </c>
      <c r="G86" s="115" t="s">
        <v>87</v>
      </c>
      <c r="H86" s="116" t="s">
        <v>705</v>
      </c>
      <c r="I86" s="199">
        <v>10</v>
      </c>
      <c r="J86" s="201">
        <v>1</v>
      </c>
      <c r="K86" s="201">
        <v>2</v>
      </c>
      <c r="L86" s="201">
        <v>2</v>
      </c>
      <c r="M86" s="202">
        <v>3</v>
      </c>
      <c r="N86" s="201">
        <v>0</v>
      </c>
      <c r="O86" s="202">
        <v>1.5</v>
      </c>
      <c r="P86" s="201">
        <v>0</v>
      </c>
      <c r="Q86" s="202">
        <v>2</v>
      </c>
      <c r="R86" s="202">
        <v>1</v>
      </c>
      <c r="S86" s="202">
        <v>1.5</v>
      </c>
      <c r="T86" s="201">
        <v>2</v>
      </c>
      <c r="U86" s="201">
        <v>1</v>
      </c>
      <c r="V86" s="201">
        <v>0</v>
      </c>
      <c r="W86" s="201">
        <v>1</v>
      </c>
      <c r="X86" s="201">
        <f t="shared" si="3"/>
        <v>18</v>
      </c>
      <c r="Y86" s="201">
        <v>0</v>
      </c>
      <c r="Z86" s="201">
        <v>0</v>
      </c>
      <c r="AA86" s="201">
        <v>0</v>
      </c>
      <c r="AB86" s="201">
        <v>0</v>
      </c>
      <c r="AC86" s="201">
        <v>0</v>
      </c>
      <c r="AD86" s="201">
        <f t="shared" si="4"/>
        <v>0</v>
      </c>
      <c r="AE86" s="203">
        <f t="shared" si="5"/>
        <v>18</v>
      </c>
      <c r="AF86" s="208">
        <v>55</v>
      </c>
      <c r="AG86" s="209" t="s">
        <v>592</v>
      </c>
      <c r="AH86" s="114"/>
    </row>
    <row r="87" spans="1:34" ht="25.5">
      <c r="A87" s="1"/>
      <c r="B87" s="206">
        <v>76</v>
      </c>
      <c r="C87" s="207"/>
      <c r="D87" s="115" t="s">
        <v>47</v>
      </c>
      <c r="E87" s="115" t="s">
        <v>133</v>
      </c>
      <c r="F87" s="115" t="s">
        <v>706</v>
      </c>
      <c r="G87" s="115" t="s">
        <v>87</v>
      </c>
      <c r="H87" s="116" t="s">
        <v>202</v>
      </c>
      <c r="I87" s="199">
        <v>10</v>
      </c>
      <c r="J87" s="201">
        <v>1</v>
      </c>
      <c r="K87" s="201">
        <v>0</v>
      </c>
      <c r="L87" s="201">
        <v>1</v>
      </c>
      <c r="M87" s="202">
        <v>2</v>
      </c>
      <c r="N87" s="201">
        <v>0</v>
      </c>
      <c r="O87" s="202">
        <v>1.5</v>
      </c>
      <c r="P87" s="201">
        <v>0</v>
      </c>
      <c r="Q87" s="202">
        <v>2.5</v>
      </c>
      <c r="R87" s="202">
        <v>0</v>
      </c>
      <c r="S87" s="202">
        <v>0</v>
      </c>
      <c r="T87" s="201">
        <v>2</v>
      </c>
      <c r="U87" s="201">
        <v>0</v>
      </c>
      <c r="V87" s="201">
        <v>0</v>
      </c>
      <c r="W87" s="201">
        <v>7</v>
      </c>
      <c r="X87" s="201">
        <f t="shared" si="3"/>
        <v>17</v>
      </c>
      <c r="Y87" s="201">
        <v>0</v>
      </c>
      <c r="Z87" s="201">
        <v>0</v>
      </c>
      <c r="AA87" s="201">
        <v>0</v>
      </c>
      <c r="AB87" s="201">
        <v>0</v>
      </c>
      <c r="AC87" s="201">
        <v>0</v>
      </c>
      <c r="AD87" s="201">
        <f t="shared" si="4"/>
        <v>0</v>
      </c>
      <c r="AE87" s="203">
        <f t="shared" si="5"/>
        <v>17</v>
      </c>
      <c r="AF87" s="208">
        <v>56</v>
      </c>
      <c r="AG87" s="209" t="s">
        <v>592</v>
      </c>
      <c r="AH87" s="114"/>
    </row>
    <row r="88" spans="1:34" ht="38.25">
      <c r="A88" s="1"/>
      <c r="B88" s="199">
        <v>77</v>
      </c>
      <c r="C88" s="207"/>
      <c r="D88" s="115" t="s">
        <v>707</v>
      </c>
      <c r="E88" s="115" t="s">
        <v>37</v>
      </c>
      <c r="F88" s="115" t="s">
        <v>294</v>
      </c>
      <c r="G88" s="115" t="s">
        <v>87</v>
      </c>
      <c r="H88" s="116" t="s">
        <v>84</v>
      </c>
      <c r="I88" s="199">
        <v>10</v>
      </c>
      <c r="J88" s="201">
        <v>1</v>
      </c>
      <c r="K88" s="201">
        <v>0</v>
      </c>
      <c r="L88" s="201">
        <v>0</v>
      </c>
      <c r="M88" s="202">
        <v>0.5</v>
      </c>
      <c r="N88" s="201">
        <v>0</v>
      </c>
      <c r="O88" s="202">
        <v>0.5</v>
      </c>
      <c r="P88" s="201">
        <v>0</v>
      </c>
      <c r="Q88" s="202">
        <v>2.5</v>
      </c>
      <c r="R88" s="202">
        <v>0</v>
      </c>
      <c r="S88" s="202">
        <v>0</v>
      </c>
      <c r="T88" s="201">
        <v>4</v>
      </c>
      <c r="U88" s="201">
        <v>0</v>
      </c>
      <c r="V88" s="201">
        <v>2</v>
      </c>
      <c r="W88" s="201">
        <v>0</v>
      </c>
      <c r="X88" s="201">
        <f t="shared" si="3"/>
        <v>10.5</v>
      </c>
      <c r="Y88" s="201">
        <v>3</v>
      </c>
      <c r="Z88" s="201">
        <v>2</v>
      </c>
      <c r="AA88" s="201">
        <v>0</v>
      </c>
      <c r="AB88" s="201">
        <v>0</v>
      </c>
      <c r="AC88" s="201">
        <v>1</v>
      </c>
      <c r="AD88" s="201">
        <f t="shared" si="4"/>
        <v>6</v>
      </c>
      <c r="AE88" s="203">
        <f t="shared" si="5"/>
        <v>16.5</v>
      </c>
      <c r="AF88" s="208">
        <v>57</v>
      </c>
      <c r="AG88" s="209" t="s">
        <v>592</v>
      </c>
      <c r="AH88" s="114"/>
    </row>
    <row r="89" spans="1:34" ht="25.5">
      <c r="A89" s="1"/>
      <c r="B89" s="206">
        <v>78</v>
      </c>
      <c r="C89" s="207"/>
      <c r="D89" s="115" t="s">
        <v>708</v>
      </c>
      <c r="E89" s="115" t="s">
        <v>70</v>
      </c>
      <c r="F89" s="115" t="s">
        <v>50</v>
      </c>
      <c r="G89" s="115" t="s">
        <v>87</v>
      </c>
      <c r="H89" s="116" t="s">
        <v>202</v>
      </c>
      <c r="I89" s="199">
        <v>10</v>
      </c>
      <c r="J89" s="201">
        <v>3</v>
      </c>
      <c r="K89" s="201">
        <v>3</v>
      </c>
      <c r="L89" s="201">
        <v>2</v>
      </c>
      <c r="M89" s="202">
        <v>0</v>
      </c>
      <c r="N89" s="201">
        <v>2.5</v>
      </c>
      <c r="O89" s="202">
        <v>0</v>
      </c>
      <c r="P89" s="201">
        <v>0.5</v>
      </c>
      <c r="Q89" s="202">
        <v>0</v>
      </c>
      <c r="R89" s="202">
        <v>1</v>
      </c>
      <c r="S89" s="202">
        <v>0</v>
      </c>
      <c r="T89" s="201">
        <v>0</v>
      </c>
      <c r="U89" s="201">
        <v>0</v>
      </c>
      <c r="V89" s="201">
        <v>0</v>
      </c>
      <c r="W89" s="201">
        <v>4</v>
      </c>
      <c r="X89" s="201">
        <f t="shared" si="3"/>
        <v>16</v>
      </c>
      <c r="Y89" s="201">
        <v>0</v>
      </c>
      <c r="Z89" s="201">
        <v>0</v>
      </c>
      <c r="AA89" s="201">
        <v>0</v>
      </c>
      <c r="AB89" s="201">
        <v>0</v>
      </c>
      <c r="AC89" s="201">
        <v>0</v>
      </c>
      <c r="AD89" s="201">
        <f t="shared" si="4"/>
        <v>0</v>
      </c>
      <c r="AE89" s="203">
        <f t="shared" si="5"/>
        <v>16</v>
      </c>
      <c r="AF89" s="208">
        <v>58</v>
      </c>
      <c r="AG89" s="209" t="s">
        <v>592</v>
      </c>
      <c r="AH89" s="114"/>
    </row>
    <row r="90" spans="1:34" ht="38.25">
      <c r="A90" s="1"/>
      <c r="B90" s="199">
        <v>79</v>
      </c>
      <c r="C90" s="207"/>
      <c r="D90" s="115" t="s">
        <v>709</v>
      </c>
      <c r="E90" s="115" t="s">
        <v>272</v>
      </c>
      <c r="F90" s="115" t="s">
        <v>51</v>
      </c>
      <c r="G90" s="115" t="s">
        <v>87</v>
      </c>
      <c r="H90" s="116" t="s">
        <v>84</v>
      </c>
      <c r="I90" s="199">
        <v>10</v>
      </c>
      <c r="J90" s="201">
        <v>1</v>
      </c>
      <c r="K90" s="201">
        <v>1</v>
      </c>
      <c r="L90" s="201">
        <v>1</v>
      </c>
      <c r="M90" s="202">
        <v>2</v>
      </c>
      <c r="N90" s="201">
        <v>2</v>
      </c>
      <c r="O90" s="202">
        <v>1.5</v>
      </c>
      <c r="P90" s="212">
        <v>0</v>
      </c>
      <c r="Q90" s="202">
        <v>0.5</v>
      </c>
      <c r="R90" s="202">
        <v>0</v>
      </c>
      <c r="S90" s="202">
        <v>0</v>
      </c>
      <c r="T90" s="201">
        <v>2</v>
      </c>
      <c r="U90" s="201">
        <v>0</v>
      </c>
      <c r="V90" s="201">
        <v>0</v>
      </c>
      <c r="W90" s="201">
        <v>2</v>
      </c>
      <c r="X90" s="201">
        <f t="shared" si="3"/>
        <v>13</v>
      </c>
      <c r="Y90" s="201">
        <v>0</v>
      </c>
      <c r="Z90" s="201">
        <v>0</v>
      </c>
      <c r="AA90" s="201">
        <v>0</v>
      </c>
      <c r="AB90" s="201">
        <v>0</v>
      </c>
      <c r="AC90" s="201">
        <v>0</v>
      </c>
      <c r="AD90" s="201">
        <f t="shared" si="4"/>
        <v>0</v>
      </c>
      <c r="AE90" s="203">
        <f t="shared" si="5"/>
        <v>13</v>
      </c>
      <c r="AF90" s="208">
        <v>59</v>
      </c>
      <c r="AG90" s="209" t="s">
        <v>592</v>
      </c>
      <c r="AH90" s="114"/>
    </row>
    <row r="91" spans="1:34" ht="12.75">
      <c r="A91" s="1"/>
      <c r="B91" s="206">
        <v>80</v>
      </c>
      <c r="C91" s="207"/>
      <c r="D91" s="115" t="s">
        <v>710</v>
      </c>
      <c r="E91" s="115" t="s">
        <v>539</v>
      </c>
      <c r="F91" s="115" t="s">
        <v>50</v>
      </c>
      <c r="G91" s="115" t="s">
        <v>87</v>
      </c>
      <c r="H91" s="116" t="s">
        <v>75</v>
      </c>
      <c r="I91" s="199">
        <v>10</v>
      </c>
      <c r="J91" s="201">
        <v>0</v>
      </c>
      <c r="K91" s="201">
        <v>1</v>
      </c>
      <c r="L91" s="201">
        <v>1</v>
      </c>
      <c r="M91" s="202">
        <v>2.5</v>
      </c>
      <c r="N91" s="201">
        <v>0</v>
      </c>
      <c r="O91" s="202">
        <v>1.5</v>
      </c>
      <c r="P91" s="201">
        <v>0</v>
      </c>
      <c r="Q91" s="202">
        <v>2</v>
      </c>
      <c r="R91" s="202">
        <v>0</v>
      </c>
      <c r="S91" s="202">
        <v>0</v>
      </c>
      <c r="T91" s="201">
        <v>2</v>
      </c>
      <c r="U91" s="201">
        <v>0</v>
      </c>
      <c r="V91" s="201">
        <v>0</v>
      </c>
      <c r="W91" s="201">
        <v>1</v>
      </c>
      <c r="X91" s="201">
        <f t="shared" si="3"/>
        <v>11</v>
      </c>
      <c r="Y91" s="201">
        <v>0</v>
      </c>
      <c r="Z91" s="201">
        <v>0</v>
      </c>
      <c r="AA91" s="201">
        <v>1</v>
      </c>
      <c r="AB91" s="201">
        <v>0</v>
      </c>
      <c r="AC91" s="201">
        <v>0.5</v>
      </c>
      <c r="AD91" s="201">
        <f t="shared" si="4"/>
        <v>1.5</v>
      </c>
      <c r="AE91" s="203">
        <f t="shared" si="5"/>
        <v>12.5</v>
      </c>
      <c r="AF91" s="208">
        <v>60</v>
      </c>
      <c r="AG91" s="209" t="s">
        <v>592</v>
      </c>
      <c r="AH91" s="114"/>
    </row>
    <row r="92" spans="1:34" ht="12.75">
      <c r="A92" s="1"/>
      <c r="B92" s="199">
        <v>81</v>
      </c>
      <c r="C92" s="207"/>
      <c r="D92" s="115" t="s">
        <v>711</v>
      </c>
      <c r="E92" s="115" t="s">
        <v>35</v>
      </c>
      <c r="F92" s="115" t="s">
        <v>44</v>
      </c>
      <c r="G92" s="115" t="s">
        <v>87</v>
      </c>
      <c r="H92" s="116" t="s">
        <v>72</v>
      </c>
      <c r="I92" s="199">
        <v>10</v>
      </c>
      <c r="J92" s="201">
        <v>1</v>
      </c>
      <c r="K92" s="201">
        <v>0</v>
      </c>
      <c r="L92" s="201">
        <v>2</v>
      </c>
      <c r="M92" s="202">
        <v>2</v>
      </c>
      <c r="N92" s="201">
        <v>0</v>
      </c>
      <c r="O92" s="202">
        <v>0.5</v>
      </c>
      <c r="P92" s="201">
        <v>0</v>
      </c>
      <c r="Q92" s="202">
        <v>2.5</v>
      </c>
      <c r="R92" s="202">
        <v>0</v>
      </c>
      <c r="S92" s="202">
        <v>0</v>
      </c>
      <c r="T92" s="201">
        <v>2</v>
      </c>
      <c r="U92" s="201">
        <v>0</v>
      </c>
      <c r="V92" s="201">
        <v>0</v>
      </c>
      <c r="W92" s="201">
        <v>1</v>
      </c>
      <c r="X92" s="201">
        <f t="shared" si="3"/>
        <v>11</v>
      </c>
      <c r="Y92" s="201">
        <v>1</v>
      </c>
      <c r="Z92" s="201">
        <v>0</v>
      </c>
      <c r="AA92" s="201">
        <v>0</v>
      </c>
      <c r="AB92" s="201">
        <v>0</v>
      </c>
      <c r="AC92" s="201">
        <v>0</v>
      </c>
      <c r="AD92" s="201">
        <f t="shared" si="4"/>
        <v>1</v>
      </c>
      <c r="AE92" s="203">
        <f t="shared" si="5"/>
        <v>12</v>
      </c>
      <c r="AF92" s="208">
        <v>61</v>
      </c>
      <c r="AG92" s="209" t="s">
        <v>592</v>
      </c>
      <c r="AH92" s="114"/>
    </row>
    <row r="93" spans="1:34" ht="51">
      <c r="A93" s="1"/>
      <c r="B93" s="206">
        <v>82</v>
      </c>
      <c r="C93" s="207"/>
      <c r="D93" s="115" t="s">
        <v>712</v>
      </c>
      <c r="E93" s="115" t="s">
        <v>136</v>
      </c>
      <c r="F93" s="115" t="s">
        <v>164</v>
      </c>
      <c r="G93" s="115" t="s">
        <v>87</v>
      </c>
      <c r="H93" s="116" t="s">
        <v>557</v>
      </c>
      <c r="I93" s="199">
        <v>10</v>
      </c>
      <c r="J93" s="201">
        <v>3</v>
      </c>
      <c r="K93" s="201">
        <v>0</v>
      </c>
      <c r="L93" s="201">
        <v>0</v>
      </c>
      <c r="M93" s="202">
        <v>1</v>
      </c>
      <c r="N93" s="201">
        <v>0</v>
      </c>
      <c r="O93" s="202">
        <v>1.5</v>
      </c>
      <c r="P93" s="201">
        <v>0</v>
      </c>
      <c r="Q93" s="202">
        <v>2.5</v>
      </c>
      <c r="R93" s="202">
        <v>0</v>
      </c>
      <c r="S93" s="202">
        <v>0.5</v>
      </c>
      <c r="T93" s="201">
        <v>1</v>
      </c>
      <c r="U93" s="201">
        <v>0</v>
      </c>
      <c r="V93" s="201">
        <v>0</v>
      </c>
      <c r="W93" s="201">
        <v>1</v>
      </c>
      <c r="X93" s="201">
        <f t="shared" si="3"/>
        <v>10.5</v>
      </c>
      <c r="Y93" s="201">
        <v>0</v>
      </c>
      <c r="Z93" s="201">
        <v>0</v>
      </c>
      <c r="AA93" s="201">
        <v>0</v>
      </c>
      <c r="AB93" s="201">
        <v>0</v>
      </c>
      <c r="AC93" s="201">
        <v>0</v>
      </c>
      <c r="AD93" s="201">
        <f t="shared" si="4"/>
        <v>0</v>
      </c>
      <c r="AE93" s="203">
        <f t="shared" si="5"/>
        <v>10.5</v>
      </c>
      <c r="AF93" s="208">
        <v>62</v>
      </c>
      <c r="AG93" s="209" t="s">
        <v>592</v>
      </c>
      <c r="AH93" s="114"/>
    </row>
    <row r="94" spans="2:33" ht="51">
      <c r="B94" s="199">
        <v>83</v>
      </c>
      <c r="C94" s="207"/>
      <c r="D94" s="115" t="s">
        <v>713</v>
      </c>
      <c r="E94" s="115" t="s">
        <v>552</v>
      </c>
      <c r="F94" s="115" t="s">
        <v>50</v>
      </c>
      <c r="G94" s="115" t="s">
        <v>87</v>
      </c>
      <c r="H94" s="116" t="s">
        <v>557</v>
      </c>
      <c r="I94" s="199">
        <v>10</v>
      </c>
      <c r="J94" s="201">
        <v>3</v>
      </c>
      <c r="K94" s="201">
        <v>0</v>
      </c>
      <c r="L94" s="201">
        <v>1</v>
      </c>
      <c r="M94" s="202">
        <v>1.5</v>
      </c>
      <c r="N94" s="201">
        <v>0</v>
      </c>
      <c r="O94" s="202">
        <v>0.5</v>
      </c>
      <c r="P94" s="201">
        <v>0</v>
      </c>
      <c r="Q94" s="202">
        <v>1.5</v>
      </c>
      <c r="R94" s="202">
        <v>0</v>
      </c>
      <c r="S94" s="202">
        <v>0</v>
      </c>
      <c r="T94" s="201">
        <v>1</v>
      </c>
      <c r="U94" s="201">
        <v>1</v>
      </c>
      <c r="V94" s="201">
        <v>0</v>
      </c>
      <c r="W94" s="201">
        <v>0</v>
      </c>
      <c r="X94" s="201">
        <f t="shared" si="3"/>
        <v>9.5</v>
      </c>
      <c r="Y94" s="201">
        <v>0</v>
      </c>
      <c r="Z94" s="201">
        <v>0</v>
      </c>
      <c r="AA94" s="201">
        <v>0</v>
      </c>
      <c r="AB94" s="201">
        <v>0</v>
      </c>
      <c r="AC94" s="201">
        <v>0</v>
      </c>
      <c r="AD94" s="201">
        <f t="shared" si="4"/>
        <v>0</v>
      </c>
      <c r="AE94" s="203">
        <f t="shared" si="5"/>
        <v>9.5</v>
      </c>
      <c r="AF94" s="208">
        <v>63</v>
      </c>
      <c r="AG94" s="209" t="s">
        <v>592</v>
      </c>
    </row>
    <row r="95" spans="8:32" ht="12.75">
      <c r="H95"/>
      <c r="M95"/>
      <c r="O95"/>
      <c r="Q95"/>
      <c r="R95"/>
      <c r="S95"/>
      <c r="AF95"/>
    </row>
    <row r="96" spans="2:32" ht="12.75">
      <c r="B96" s="175" t="s">
        <v>714</v>
      </c>
      <c r="C96" s="175"/>
      <c r="H96"/>
      <c r="M96"/>
      <c r="O96"/>
      <c r="Q96"/>
      <c r="R96"/>
      <c r="S96"/>
      <c r="AF96"/>
    </row>
    <row r="97" spans="2:32" ht="12.75">
      <c r="B97" s="175" t="s">
        <v>9</v>
      </c>
      <c r="C97" s="175"/>
      <c r="H97"/>
      <c r="M97"/>
      <c r="O97"/>
      <c r="Q97"/>
      <c r="R97"/>
      <c r="S97"/>
      <c r="AF97"/>
    </row>
    <row r="98" spans="1:32" ht="12.75">
      <c r="A98" s="213"/>
      <c r="B98" s="175" t="s">
        <v>5</v>
      </c>
      <c r="C98" s="175"/>
      <c r="H98"/>
      <c r="M98"/>
      <c r="O98"/>
      <c r="Q98"/>
      <c r="R98"/>
      <c r="S98"/>
      <c r="AF98"/>
    </row>
    <row r="99" spans="1:32" ht="15.75">
      <c r="A99" s="214"/>
      <c r="B99" s="213"/>
      <c r="C99" s="213"/>
      <c r="H99"/>
      <c r="M99"/>
      <c r="O99"/>
      <c r="Q99"/>
      <c r="R99"/>
      <c r="S99"/>
      <c r="AF99"/>
    </row>
    <row r="100" spans="2:32" ht="15.75">
      <c r="B100" s="214"/>
      <c r="C100" s="214"/>
      <c r="H100"/>
      <c r="M100"/>
      <c r="O100"/>
      <c r="Q100"/>
      <c r="R100"/>
      <c r="S100"/>
      <c r="AF100"/>
    </row>
    <row r="101" spans="8:32" ht="12.75">
      <c r="H101"/>
      <c r="M101"/>
      <c r="O101"/>
      <c r="Q101"/>
      <c r="R101"/>
      <c r="S101"/>
      <c r="AF101"/>
    </row>
    <row r="102" spans="8:32" ht="12.75">
      <c r="H102"/>
      <c r="M102"/>
      <c r="O102"/>
      <c r="Q102"/>
      <c r="R102"/>
      <c r="S102"/>
      <c r="AF102"/>
    </row>
    <row r="103" spans="8:32" ht="12.75">
      <c r="H103"/>
      <c r="M103"/>
      <c r="O103"/>
      <c r="Q103"/>
      <c r="R103"/>
      <c r="S103"/>
      <c r="AF103"/>
    </row>
    <row r="104" spans="8:32" ht="12.75">
      <c r="H104"/>
      <c r="M104"/>
      <c r="O104"/>
      <c r="Q104"/>
      <c r="R104"/>
      <c r="S104"/>
      <c r="AF104"/>
    </row>
    <row r="105" spans="8:32" ht="12.75">
      <c r="H105"/>
      <c r="M105"/>
      <c r="O105"/>
      <c r="Q105"/>
      <c r="R105"/>
      <c r="S105"/>
      <c r="AF105"/>
    </row>
    <row r="106" spans="8:32" ht="12.75">
      <c r="H106"/>
      <c r="M106"/>
      <c r="O106"/>
      <c r="Q106"/>
      <c r="R106"/>
      <c r="S106"/>
      <c r="AF106"/>
    </row>
    <row r="107" spans="8:32" ht="12.75">
      <c r="H107"/>
      <c r="M107"/>
      <c r="O107"/>
      <c r="Q107"/>
      <c r="R107"/>
      <c r="S107"/>
      <c r="AF107"/>
    </row>
    <row r="108" spans="8:32" ht="12.75">
      <c r="H108"/>
      <c r="M108"/>
      <c r="O108"/>
      <c r="Q108"/>
      <c r="R108"/>
      <c r="S108"/>
      <c r="AF108"/>
    </row>
    <row r="109" spans="8:32" ht="12.75">
      <c r="H109"/>
      <c r="M109"/>
      <c r="O109"/>
      <c r="Q109"/>
      <c r="R109"/>
      <c r="S109"/>
      <c r="AF109"/>
    </row>
    <row r="110" spans="8:32" ht="12.75">
      <c r="H110"/>
      <c r="M110"/>
      <c r="O110"/>
      <c r="Q110"/>
      <c r="R110"/>
      <c r="S110"/>
      <c r="AF110"/>
    </row>
    <row r="111" spans="8:32" ht="12.75">
      <c r="H111"/>
      <c r="M111"/>
      <c r="O111"/>
      <c r="Q111"/>
      <c r="R111"/>
      <c r="S111"/>
      <c r="AF111"/>
    </row>
    <row r="112" spans="8:32" ht="12.75">
      <c r="H112"/>
      <c r="M112"/>
      <c r="O112"/>
      <c r="Q112"/>
      <c r="R112"/>
      <c r="S112"/>
      <c r="AF112"/>
    </row>
    <row r="113" spans="8:32" ht="12.75">
      <c r="H113"/>
      <c r="M113"/>
      <c r="O113"/>
      <c r="Q113"/>
      <c r="R113"/>
      <c r="S113"/>
      <c r="AF113"/>
    </row>
    <row r="114" spans="8:32" ht="12.75">
      <c r="H114"/>
      <c r="M114"/>
      <c r="O114"/>
      <c r="Q114"/>
      <c r="R114"/>
      <c r="S114"/>
      <c r="AF114"/>
    </row>
    <row r="115" spans="8:32" ht="12.75">
      <c r="H115"/>
      <c r="M115"/>
      <c r="O115"/>
      <c r="Q115"/>
      <c r="R115"/>
      <c r="S115"/>
      <c r="AF115"/>
    </row>
    <row r="116" spans="8:32" ht="12.75">
      <c r="H116"/>
      <c r="M116"/>
      <c r="O116"/>
      <c r="Q116"/>
      <c r="R116"/>
      <c r="S116"/>
      <c r="AF116"/>
    </row>
    <row r="117" spans="8:32" ht="12.75">
      <c r="H117"/>
      <c r="M117"/>
      <c r="O117"/>
      <c r="Q117"/>
      <c r="R117"/>
      <c r="S117"/>
      <c r="AF117"/>
    </row>
    <row r="118" spans="8:32" ht="12.75">
      <c r="H118"/>
      <c r="M118"/>
      <c r="O118"/>
      <c r="Q118"/>
      <c r="R118"/>
      <c r="S118"/>
      <c r="AF118"/>
    </row>
    <row r="119" spans="8:32" ht="12.75">
      <c r="H119"/>
      <c r="M119"/>
      <c r="O119"/>
      <c r="Q119"/>
      <c r="R119"/>
      <c r="S119"/>
      <c r="AF119"/>
    </row>
    <row r="120" spans="8:32" ht="12.75">
      <c r="H120"/>
      <c r="M120"/>
      <c r="O120"/>
      <c r="Q120"/>
      <c r="R120"/>
      <c r="S120"/>
      <c r="AF120"/>
    </row>
    <row r="121" spans="8:32" ht="12.75">
      <c r="H121"/>
      <c r="M121"/>
      <c r="O121"/>
      <c r="Q121"/>
      <c r="R121"/>
      <c r="S121"/>
      <c r="AF121"/>
    </row>
    <row r="122" spans="8:32" ht="12.75">
      <c r="H122"/>
      <c r="M122"/>
      <c r="O122"/>
      <c r="Q122"/>
      <c r="R122"/>
      <c r="S122"/>
      <c r="AF122"/>
    </row>
    <row r="123" spans="8:32" ht="12.75">
      <c r="H123"/>
      <c r="M123"/>
      <c r="O123"/>
      <c r="Q123"/>
      <c r="R123"/>
      <c r="S123"/>
      <c r="AF123"/>
    </row>
    <row r="124" spans="8:32" ht="12.75">
      <c r="H124"/>
      <c r="M124"/>
      <c r="O124"/>
      <c r="Q124"/>
      <c r="R124"/>
      <c r="S124"/>
      <c r="AF124"/>
    </row>
    <row r="125" spans="8:32" ht="12.75">
      <c r="H125"/>
      <c r="M125"/>
      <c r="O125"/>
      <c r="Q125"/>
      <c r="R125"/>
      <c r="S125"/>
      <c r="AF125"/>
    </row>
    <row r="126" spans="8:32" ht="12.75">
      <c r="H126"/>
      <c r="M126"/>
      <c r="O126"/>
      <c r="Q126"/>
      <c r="R126"/>
      <c r="S126"/>
      <c r="AF126"/>
    </row>
    <row r="127" spans="8:32" ht="12.75">
      <c r="H127"/>
      <c r="M127"/>
      <c r="O127"/>
      <c r="Q127"/>
      <c r="R127"/>
      <c r="S127"/>
      <c r="AF127"/>
    </row>
    <row r="128" spans="8:32" ht="12.75">
      <c r="H128"/>
      <c r="M128"/>
      <c r="O128"/>
      <c r="Q128"/>
      <c r="R128"/>
      <c r="S128"/>
      <c r="AF128"/>
    </row>
    <row r="129" spans="8:32" ht="12.75">
      <c r="H129"/>
      <c r="M129"/>
      <c r="O129"/>
      <c r="Q129"/>
      <c r="R129"/>
      <c r="S129"/>
      <c r="AF129"/>
    </row>
    <row r="131" ht="30" customHeight="1">
      <c r="E131" s="175"/>
    </row>
    <row r="132" ht="30" customHeight="1">
      <c r="E132" s="175"/>
    </row>
    <row r="133" spans="5:24" ht="30" customHeight="1">
      <c r="E133" s="175"/>
      <c r="X133" s="219"/>
    </row>
    <row r="134" spans="4:24" ht="30" customHeight="1">
      <c r="D134" s="213"/>
      <c r="E134" s="213"/>
      <c r="X134" s="219"/>
    </row>
    <row r="135" spans="4:29" ht="30" customHeight="1">
      <c r="D135" s="214"/>
      <c r="E135" s="214"/>
      <c r="F135" s="214"/>
      <c r="G135" s="213"/>
      <c r="H135" s="213"/>
      <c r="I135" s="213"/>
      <c r="J135" s="213"/>
      <c r="K135" s="213"/>
      <c r="L135" s="213"/>
      <c r="M135" s="213"/>
      <c r="N135" s="213"/>
      <c r="O135" s="213"/>
      <c r="P135" s="213"/>
      <c r="Q135" s="213"/>
      <c r="R135" s="213"/>
      <c r="S135" s="213"/>
      <c r="T135" s="213"/>
      <c r="U135" s="213"/>
      <c r="V135" s="213"/>
      <c r="W135" s="213"/>
      <c r="X135" s="213"/>
      <c r="Y135" s="213"/>
      <c r="Z135" s="213"/>
      <c r="AA135" s="213"/>
      <c r="AB135" s="213"/>
      <c r="AC135" s="213"/>
    </row>
    <row r="136" spans="4:29" ht="30" customHeight="1">
      <c r="D136" s="215"/>
      <c r="E136" s="215"/>
      <c r="F136" s="215"/>
      <c r="G136" s="215"/>
      <c r="H136" s="215"/>
      <c r="I136" s="215"/>
      <c r="J136" s="215"/>
      <c r="K136" s="215"/>
      <c r="L136" s="215"/>
      <c r="M136" s="215"/>
      <c r="N136" s="215"/>
      <c r="O136" s="215"/>
      <c r="P136" s="215"/>
      <c r="Q136" s="215"/>
      <c r="R136" s="215"/>
      <c r="S136" s="215"/>
      <c r="T136" s="215"/>
      <c r="U136" s="215"/>
      <c r="V136" s="215"/>
      <c r="W136" s="215"/>
      <c r="X136" s="215"/>
      <c r="Y136" s="215"/>
      <c r="Z136" s="215"/>
      <c r="AA136" s="215"/>
      <c r="AB136" s="215"/>
      <c r="AC136" s="215"/>
    </row>
    <row r="137" ht="12.75">
      <c r="E137" s="220"/>
    </row>
  </sheetData>
  <sheetProtection/>
  <mergeCells count="8">
    <mergeCell ref="G8:AG8"/>
    <mergeCell ref="J9:X9"/>
    <mergeCell ref="A1:AG1"/>
    <mergeCell ref="A2:AG2"/>
    <mergeCell ref="B3:E3"/>
    <mergeCell ref="B4:F4"/>
    <mergeCell ref="B5:E5"/>
    <mergeCell ref="G7:AG7"/>
  </mergeCells>
  <dataValidations count="1">
    <dataValidation allowBlank="1" showInputMessage="1" showErrorMessage="1" sqref="H10:H11 B12 D12 B14 D10:F11 G12:I12 I13:I94 B16 B20 B24 B28 B32 B36 B40 B44 B48 B52 B56 B60 B64 B68 B72 B76 B80 B84 B88 B92 B18 B22 B26 B30 B34 B38 B42 B46 B50 B54 B58 B62 B66 B70 B74 B78 B82 B86 B90 B94"/>
  </dataValidations>
  <printOptions/>
  <pageMargins left="0.3937007874015748" right="0.19" top="0.3937007874015748"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ИМЭК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ИМЭК-Патеюк</dc:creator>
  <cp:keywords/>
  <dc:description/>
  <cp:lastModifiedBy>Евгений</cp:lastModifiedBy>
  <cp:lastPrinted>2021-12-02T06:17:02Z</cp:lastPrinted>
  <dcterms:created xsi:type="dcterms:W3CDTF">2009-02-02T10:15:41Z</dcterms:created>
  <dcterms:modified xsi:type="dcterms:W3CDTF">2021-12-08T08:33:22Z</dcterms:modified>
  <cp:category/>
  <cp:version/>
  <cp:contentType/>
  <cp:contentStatus/>
</cp:coreProperties>
</file>