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 activeTab="2"/>
  </bookViews>
  <sheets>
    <sheet name="9 класс" sheetId="1" r:id="rId1"/>
    <sheet name="10 класс" sheetId="4" r:id="rId2"/>
    <sheet name="11 класс" sheetId="5" r:id="rId3"/>
  </sheets>
  <definedNames>
    <definedName name="_xlnm._FilterDatabase" localSheetId="1" hidden="1">'10 класс'!$A$13:$V$13</definedName>
    <definedName name="_xlnm._FilterDatabase" localSheetId="2" hidden="1">'11 класс'!$A$13:$V$13</definedName>
    <definedName name="_xlnm._FilterDatabase" localSheetId="0" hidden="1">'9 класс'!$A$13:$V$13</definedName>
  </definedNames>
  <calcPr calcId="152511"/>
</workbook>
</file>

<file path=xl/calcChain.xml><?xml version="1.0" encoding="utf-8"?>
<calcChain xmlns="http://schemas.openxmlformats.org/spreadsheetml/2006/main">
  <c r="R44" i="5" l="1"/>
  <c r="M44" i="5"/>
  <c r="R43" i="5"/>
  <c r="M43" i="5"/>
  <c r="R42" i="5"/>
  <c r="M42" i="5"/>
  <c r="R41" i="5"/>
  <c r="M41" i="5"/>
  <c r="R40" i="5"/>
  <c r="M40" i="5"/>
  <c r="R39" i="5"/>
  <c r="M39" i="5"/>
  <c r="R38" i="5"/>
  <c r="M38" i="5"/>
  <c r="R37" i="5"/>
  <c r="M37" i="5"/>
  <c r="R36" i="5"/>
  <c r="M36" i="5"/>
  <c r="R35" i="5"/>
  <c r="M35" i="5"/>
  <c r="R34" i="5"/>
  <c r="M34" i="5"/>
  <c r="R28" i="5"/>
  <c r="M28" i="5"/>
  <c r="R32" i="5"/>
  <c r="M32" i="5"/>
  <c r="R31" i="5"/>
  <c r="M31" i="5"/>
  <c r="R30" i="5"/>
  <c r="M30" i="5"/>
  <c r="R33" i="5"/>
  <c r="M33" i="5"/>
  <c r="R29" i="5"/>
  <c r="M29" i="5"/>
  <c r="R26" i="5"/>
  <c r="M26" i="5"/>
  <c r="R25" i="5"/>
  <c r="M25" i="5"/>
  <c r="R27" i="5"/>
  <c r="M27" i="5"/>
  <c r="R24" i="5"/>
  <c r="M24" i="5"/>
  <c r="R22" i="5"/>
  <c r="M22" i="5"/>
  <c r="R23" i="5"/>
  <c r="M23" i="5"/>
  <c r="R21" i="5"/>
  <c r="M21" i="5"/>
  <c r="R20" i="5"/>
  <c r="M20" i="5"/>
  <c r="R18" i="5"/>
  <c r="M18" i="5"/>
  <c r="R19" i="5"/>
  <c r="M19" i="5"/>
  <c r="R17" i="5"/>
  <c r="M17" i="5"/>
  <c r="R16" i="5"/>
  <c r="M16" i="5"/>
  <c r="R15" i="5"/>
  <c r="M15" i="5"/>
  <c r="R14" i="5"/>
  <c r="M14" i="5"/>
  <c r="S33" i="5" l="1"/>
  <c r="S31" i="5"/>
  <c r="S28" i="5"/>
  <c r="S35" i="5"/>
  <c r="S37" i="5"/>
  <c r="S39" i="5"/>
  <c r="S44" i="5"/>
  <c r="S41" i="5"/>
  <c r="S14" i="5"/>
  <c r="S16" i="5"/>
  <c r="S19" i="5"/>
  <c r="S20" i="5"/>
  <c r="S23" i="5"/>
  <c r="S24" i="5"/>
  <c r="S25" i="5"/>
  <c r="S29" i="5"/>
  <c r="S40" i="5"/>
  <c r="S15" i="5"/>
  <c r="S17" i="5"/>
  <c r="S18" i="5"/>
  <c r="S21" i="5"/>
  <c r="S22" i="5"/>
  <c r="S27" i="5"/>
  <c r="S26" i="5"/>
  <c r="S43" i="5"/>
  <c r="S30" i="5"/>
  <c r="S32" i="5"/>
  <c r="S34" i="5"/>
  <c r="S36" i="5"/>
  <c r="S38" i="5"/>
  <c r="S42" i="5"/>
  <c r="R49" i="4" l="1"/>
  <c r="M49" i="4"/>
  <c r="R48" i="4"/>
  <c r="M48" i="4"/>
  <c r="R47" i="4"/>
  <c r="M47" i="4"/>
  <c r="R46" i="4"/>
  <c r="M46" i="4"/>
  <c r="R45" i="4"/>
  <c r="M45" i="4"/>
  <c r="R44" i="4"/>
  <c r="M44" i="4"/>
  <c r="R43" i="4"/>
  <c r="M43" i="4"/>
  <c r="R42" i="4"/>
  <c r="M42" i="4"/>
  <c r="R28" i="4"/>
  <c r="M28" i="4"/>
  <c r="R41" i="4"/>
  <c r="M41" i="4"/>
  <c r="R37" i="4"/>
  <c r="M37" i="4"/>
  <c r="R40" i="4"/>
  <c r="M40" i="4"/>
  <c r="R39" i="4"/>
  <c r="M39" i="4"/>
  <c r="R38" i="4"/>
  <c r="M38" i="4"/>
  <c r="R27" i="4"/>
  <c r="M27" i="4"/>
  <c r="R32" i="4"/>
  <c r="M32" i="4"/>
  <c r="R29" i="4"/>
  <c r="M29" i="4"/>
  <c r="R36" i="4"/>
  <c r="M36" i="4"/>
  <c r="R35" i="4"/>
  <c r="M35" i="4"/>
  <c r="R34" i="4"/>
  <c r="M34" i="4"/>
  <c r="R26" i="4"/>
  <c r="M26" i="4"/>
  <c r="R33" i="4"/>
  <c r="M33" i="4"/>
  <c r="R30" i="4"/>
  <c r="M30" i="4"/>
  <c r="R31" i="4"/>
  <c r="M31" i="4"/>
  <c r="R25" i="4"/>
  <c r="M25" i="4"/>
  <c r="R24" i="4"/>
  <c r="M24" i="4"/>
  <c r="R23" i="4"/>
  <c r="M23" i="4"/>
  <c r="R20" i="4"/>
  <c r="M20" i="4"/>
  <c r="R22" i="4"/>
  <c r="M22" i="4"/>
  <c r="R18" i="4"/>
  <c r="M18" i="4"/>
  <c r="R21" i="4"/>
  <c r="M21" i="4"/>
  <c r="R19" i="4"/>
  <c r="M19" i="4"/>
  <c r="R17" i="4"/>
  <c r="M17" i="4"/>
  <c r="R16" i="4"/>
  <c r="M16" i="4"/>
  <c r="R15" i="4"/>
  <c r="M15" i="4"/>
  <c r="R14" i="4"/>
  <c r="M14" i="4"/>
  <c r="R58" i="1"/>
  <c r="M58" i="1"/>
  <c r="R57" i="1"/>
  <c r="M57" i="1"/>
  <c r="R56" i="1"/>
  <c r="M56" i="1"/>
  <c r="R49" i="1"/>
  <c r="M49" i="1"/>
  <c r="R55" i="1"/>
  <c r="M55" i="1"/>
  <c r="R54" i="1"/>
  <c r="M54" i="1"/>
  <c r="R53" i="1"/>
  <c r="M53" i="1"/>
  <c r="R50" i="1"/>
  <c r="M50" i="1"/>
  <c r="R52" i="1"/>
  <c r="M52" i="1"/>
  <c r="R51" i="1"/>
  <c r="M51" i="1"/>
  <c r="R47" i="1"/>
  <c r="M47" i="1"/>
  <c r="R45" i="1"/>
  <c r="M45" i="1"/>
  <c r="R48" i="1"/>
  <c r="M48" i="1"/>
  <c r="R46" i="1"/>
  <c r="M46" i="1"/>
  <c r="R44" i="1"/>
  <c r="M44" i="1"/>
  <c r="R43" i="1"/>
  <c r="M43" i="1"/>
  <c r="R42" i="1"/>
  <c r="M42" i="1"/>
  <c r="R40" i="1"/>
  <c r="M40" i="1"/>
  <c r="R41" i="1"/>
  <c r="M41" i="1"/>
  <c r="R39" i="1"/>
  <c r="M39" i="1"/>
  <c r="R38" i="1"/>
  <c r="M38" i="1"/>
  <c r="R36" i="1"/>
  <c r="M36" i="1"/>
  <c r="R37" i="1"/>
  <c r="M37" i="1"/>
  <c r="R35" i="1"/>
  <c r="M35" i="1"/>
  <c r="R34" i="1"/>
  <c r="M34" i="1"/>
  <c r="R33" i="1"/>
  <c r="M33" i="1"/>
  <c r="R29" i="1"/>
  <c r="M29" i="1"/>
  <c r="R32" i="1"/>
  <c r="M32" i="1"/>
  <c r="R30" i="1"/>
  <c r="M30" i="1"/>
  <c r="R31" i="1"/>
  <c r="M31" i="1"/>
  <c r="R28" i="1"/>
  <c r="M28" i="1"/>
  <c r="R21" i="1"/>
  <c r="M21" i="1"/>
  <c r="R26" i="1"/>
  <c r="M26" i="1"/>
  <c r="R25" i="1"/>
  <c r="M25" i="1"/>
  <c r="R27" i="1"/>
  <c r="M27" i="1"/>
  <c r="R24" i="1"/>
  <c r="M24" i="1"/>
  <c r="R20" i="1"/>
  <c r="M20" i="1"/>
  <c r="R23" i="1"/>
  <c r="M23" i="1"/>
  <c r="R22" i="1"/>
  <c r="M22" i="1"/>
  <c r="R19" i="1"/>
  <c r="M19" i="1"/>
  <c r="R18" i="1"/>
  <c r="M18" i="1"/>
  <c r="R17" i="1"/>
  <c r="M17" i="1"/>
  <c r="R16" i="1"/>
  <c r="M16" i="1"/>
  <c r="R14" i="1"/>
  <c r="M14" i="1"/>
  <c r="R15" i="1"/>
  <c r="M15" i="1"/>
  <c r="S22" i="4" l="1"/>
  <c r="S24" i="4"/>
  <c r="S25" i="4"/>
  <c r="S30" i="4"/>
  <c r="S33" i="4"/>
  <c r="S34" i="4"/>
  <c r="S35" i="4"/>
  <c r="S38" i="4"/>
  <c r="S39" i="4"/>
  <c r="S40" i="4"/>
  <c r="S42" i="4"/>
  <c r="S43" i="4"/>
  <c r="S44" i="4"/>
  <c r="S45" i="4"/>
  <c r="S46" i="4"/>
  <c r="S48" i="4"/>
  <c r="S49" i="4"/>
  <c r="S26" i="4"/>
  <c r="S23" i="4"/>
  <c r="S36" i="4"/>
  <c r="S32" i="4"/>
  <c r="S31" i="4"/>
  <c r="S27" i="4"/>
  <c r="S20" i="4"/>
  <c r="S18" i="4"/>
  <c r="S21" i="4"/>
  <c r="S47" i="4"/>
  <c r="S16" i="4"/>
  <c r="S15" i="4"/>
  <c r="S29" i="4"/>
  <c r="S37" i="4"/>
  <c r="S14" i="4"/>
  <c r="S15" i="1"/>
  <c r="S14" i="1"/>
  <c r="S16" i="1"/>
  <c r="S17" i="1"/>
  <c r="S18" i="1"/>
  <c r="S22" i="1"/>
  <c r="S23" i="1"/>
  <c r="S20" i="1"/>
  <c r="S24" i="1"/>
  <c r="S25" i="1"/>
  <c r="S26" i="1"/>
  <c r="S28" i="1"/>
  <c r="S31" i="1"/>
  <c r="S30" i="1"/>
  <c r="S32" i="1"/>
  <c r="S29" i="1"/>
  <c r="S33" i="1"/>
  <c r="S34" i="1"/>
  <c r="S35" i="1"/>
  <c r="S37" i="1"/>
  <c r="S36" i="1"/>
  <c r="S38" i="1"/>
  <c r="S39" i="1"/>
  <c r="S41" i="1"/>
  <c r="S40" i="1"/>
  <c r="S42" i="1"/>
  <c r="S43" i="1"/>
  <c r="S44" i="1"/>
  <c r="S46" i="1"/>
  <c r="S48" i="1"/>
  <c r="S45" i="1"/>
  <c r="S47" i="1"/>
  <c r="S51" i="1"/>
  <c r="S52" i="1"/>
  <c r="S50" i="1"/>
  <c r="S53" i="1"/>
  <c r="S54" i="1"/>
  <c r="S55" i="1"/>
  <c r="S49" i="1"/>
  <c r="S56" i="1"/>
  <c r="S57" i="1"/>
  <c r="S58" i="1"/>
  <c r="S17" i="4"/>
  <c r="S41" i="4"/>
  <c r="S28" i="4"/>
  <c r="S19" i="4"/>
  <c r="S21" i="1"/>
  <c r="S19" i="1"/>
  <c r="S27" i="1"/>
</calcChain>
</file>

<file path=xl/sharedStrings.xml><?xml version="1.0" encoding="utf-8"?>
<sst xmlns="http://schemas.openxmlformats.org/spreadsheetml/2006/main" count="657" uniqueCount="294">
  <si>
    <t>ПРОТОКОЛ</t>
  </si>
  <si>
    <t>Максимальное количество баллов: 125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</si>
  <si>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</si>
  <si>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</si>
  <si>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</si>
  <si>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</si>
  <si>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</si>
  <si>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</si>
  <si>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</si>
  <si>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</si>
  <si>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тесты</t>
  </si>
  <si>
    <t>задачи</t>
  </si>
  <si>
    <t>Итоговый балл</t>
  </si>
  <si>
    <t>Рейтинг (место)</t>
  </si>
  <si>
    <t xml:space="preserve">Тип диплома </t>
  </si>
  <si>
    <t>Итого</t>
  </si>
  <si>
    <t>Лисин</t>
  </si>
  <si>
    <t>Артем</t>
  </si>
  <si>
    <t>Алексеевич</t>
  </si>
  <si>
    <t>БОУ г.Омска "Лицей 54"</t>
  </si>
  <si>
    <t>Косач</t>
  </si>
  <si>
    <t>Михаил</t>
  </si>
  <si>
    <t>Сергеевич</t>
  </si>
  <si>
    <t>БОУ ОО "МОЦРО №117"</t>
  </si>
  <si>
    <t>Немцев</t>
  </si>
  <si>
    <t>Арсений</t>
  </si>
  <si>
    <t>Максимович</t>
  </si>
  <si>
    <t>Борисец</t>
  </si>
  <si>
    <t>Николай</t>
  </si>
  <si>
    <t>Ермаков</t>
  </si>
  <si>
    <t>Федор</t>
  </si>
  <si>
    <t>Евгеньевич</t>
  </si>
  <si>
    <t>Большаков</t>
  </si>
  <si>
    <t>Богдан</t>
  </si>
  <si>
    <t>Александрович</t>
  </si>
  <si>
    <t>БОУ города Омска "Лицей №64"</t>
  </si>
  <si>
    <t>Баранов</t>
  </si>
  <si>
    <t>Олег</t>
  </si>
  <si>
    <t>Козлов</t>
  </si>
  <si>
    <t>АНПОО "МАНО"</t>
  </si>
  <si>
    <t>Ткаченко</t>
  </si>
  <si>
    <t>Александра</t>
  </si>
  <si>
    <t>Максимовна</t>
  </si>
  <si>
    <t>Малаев</t>
  </si>
  <si>
    <t>Шумилов</t>
  </si>
  <si>
    <t>Илья</t>
  </si>
  <si>
    <t>Михайлович</t>
  </si>
  <si>
    <t>Мутагарова</t>
  </si>
  <si>
    <t>Николь</t>
  </si>
  <si>
    <t>Ришадовна</t>
  </si>
  <si>
    <t>Зюбин</t>
  </si>
  <si>
    <t>Максим</t>
  </si>
  <si>
    <t>Миллер</t>
  </si>
  <si>
    <t>Андрей</t>
  </si>
  <si>
    <t>Андреевич</t>
  </si>
  <si>
    <t>Кузнецов</t>
  </si>
  <si>
    <t>АНОО "Школа "Видергебурт (Возрождение)"</t>
  </si>
  <si>
    <t>Шихатов</t>
  </si>
  <si>
    <t>Марк</t>
  </si>
  <si>
    <t>Кравец</t>
  </si>
  <si>
    <t>Даниил</t>
  </si>
  <si>
    <t>Игоревич</t>
  </si>
  <si>
    <t>БОУ г. Омска "Гимназия №69 им. Чередова И.М."</t>
  </si>
  <si>
    <t>Вольнов</t>
  </si>
  <si>
    <t>Никита</t>
  </si>
  <si>
    <t>Костина</t>
  </si>
  <si>
    <t>Арина</t>
  </si>
  <si>
    <t>Игоревна</t>
  </si>
  <si>
    <t>Миночкина</t>
  </si>
  <si>
    <t>Анастасия</t>
  </si>
  <si>
    <t>Алексеевна</t>
  </si>
  <si>
    <t xml:space="preserve">БОУ г. Омска "Гимназия №139" </t>
  </si>
  <si>
    <t>Шевелев</t>
  </si>
  <si>
    <t>Георгий</t>
  </si>
  <si>
    <t>БОУ г. Омска "Гимназия №62"</t>
  </si>
  <si>
    <t>Климанов</t>
  </si>
  <si>
    <t>Дмитриевич</t>
  </si>
  <si>
    <t>Нечкина</t>
  </si>
  <si>
    <t>Диана</t>
  </si>
  <si>
    <t>Дмитриевна</t>
  </si>
  <si>
    <t>БОУ г. Омска "Гимназия №115"</t>
  </si>
  <si>
    <t>Загаров</t>
  </si>
  <si>
    <t>Павел</t>
  </si>
  <si>
    <t>Латышева</t>
  </si>
  <si>
    <t>София</t>
  </si>
  <si>
    <t>Андреевна</t>
  </si>
  <si>
    <t>Щеглаков</t>
  </si>
  <si>
    <t>Егор</t>
  </si>
  <si>
    <t>Георгиевич</t>
  </si>
  <si>
    <t>Розвезев</t>
  </si>
  <si>
    <t>Никитиа</t>
  </si>
  <si>
    <t>Константинович</t>
  </si>
  <si>
    <t>Садоха</t>
  </si>
  <si>
    <t>Виктория</t>
  </si>
  <si>
    <t>Юрьевна</t>
  </si>
  <si>
    <t>БОУ г. Омска "Гимназия N123 им. О.И. Охрименко"</t>
  </si>
  <si>
    <t>Иванова</t>
  </si>
  <si>
    <t>Элина</t>
  </si>
  <si>
    <t>Эдуардовна</t>
  </si>
  <si>
    <t>Золкина</t>
  </si>
  <si>
    <t>Ирина</t>
  </si>
  <si>
    <t>Михайловна</t>
  </si>
  <si>
    <t>Басько</t>
  </si>
  <si>
    <t>Аделина</t>
  </si>
  <si>
    <t>Сергеевна</t>
  </si>
  <si>
    <t>Никифоров</t>
  </si>
  <si>
    <t>Денис</t>
  </si>
  <si>
    <t>Темирбаев</t>
  </si>
  <si>
    <t>Данияр</t>
  </si>
  <si>
    <t>Бекзатович</t>
  </si>
  <si>
    <t>БОУ г. Омска "Средняя общеобразовательная школа №113"</t>
  </si>
  <si>
    <t>Дубель</t>
  </si>
  <si>
    <t>Владимир</t>
  </si>
  <si>
    <t>Николаевич</t>
  </si>
  <si>
    <t>Омаров</t>
  </si>
  <si>
    <t>Диас</t>
  </si>
  <si>
    <t>Саматович</t>
  </si>
  <si>
    <t>Сорокин</t>
  </si>
  <si>
    <t>Артемович</t>
  </si>
  <si>
    <t>Кукс</t>
  </si>
  <si>
    <t>Ян</t>
  </si>
  <si>
    <t>Севастьянов</t>
  </si>
  <si>
    <t>Владимирович</t>
  </si>
  <si>
    <t>БОУ г. Омска "Средняя общеобразовательная школа №142"</t>
  </si>
  <si>
    <t>Хомета</t>
  </si>
  <si>
    <t>Станиславович</t>
  </si>
  <si>
    <t>Петрова</t>
  </si>
  <si>
    <t>Алина</t>
  </si>
  <si>
    <t>Александровна</t>
  </si>
  <si>
    <t>БОУ г. Омска "Гимназия №19"</t>
  </si>
  <si>
    <t>Гольмгрейн</t>
  </si>
  <si>
    <t>Данил</t>
  </si>
  <si>
    <t>Павлович</t>
  </si>
  <si>
    <t>БОУ г. Омска "Средняя общеобразовательная школа №96"</t>
  </si>
  <si>
    <t>Красов</t>
  </si>
  <si>
    <t>Матвей</t>
  </si>
  <si>
    <t>Иванович</t>
  </si>
  <si>
    <t>Чернышов</t>
  </si>
  <si>
    <t>Роман</t>
  </si>
  <si>
    <t>Витальевич</t>
  </si>
  <si>
    <t>Измоденов</t>
  </si>
  <si>
    <t>Тарас</t>
  </si>
  <si>
    <t>Капогузова</t>
  </si>
  <si>
    <t>Евгеньевна</t>
  </si>
  <si>
    <t>Омск</t>
  </si>
  <si>
    <t>Осокин</t>
  </si>
  <si>
    <t>Иван</t>
  </si>
  <si>
    <t>Олегович</t>
  </si>
  <si>
    <t>БОУ г. Омска " Гимназия 140"</t>
  </si>
  <si>
    <t>Стенькин</t>
  </si>
  <si>
    <t>Дмитрий</t>
  </si>
  <si>
    <t>Всеволодович</t>
  </si>
  <si>
    <t>Шерматов</t>
  </si>
  <si>
    <t>Тимур</t>
  </si>
  <si>
    <t>Бехзодович</t>
  </si>
  <si>
    <t>Смирнова</t>
  </si>
  <si>
    <t>Ярослава</t>
  </si>
  <si>
    <t>Романова</t>
  </si>
  <si>
    <t>Софья</t>
  </si>
  <si>
    <t>Тачаева</t>
  </si>
  <si>
    <t>Таисия</t>
  </si>
  <si>
    <t>Шевченко</t>
  </si>
  <si>
    <t>Ксения</t>
  </si>
  <si>
    <t>Игнатьев</t>
  </si>
  <si>
    <t>БОУ г.Омска "Инженерно-технологический лицей №25"</t>
  </si>
  <si>
    <t>Козырев</t>
  </si>
  <si>
    <t>Кирилл</t>
  </si>
  <si>
    <t>Шароглазова</t>
  </si>
  <si>
    <t>Анна</t>
  </si>
  <si>
    <t>Вячеславовна</t>
  </si>
  <si>
    <t>Тельцов</t>
  </si>
  <si>
    <t>Юрий</t>
  </si>
  <si>
    <t>Жданов</t>
  </si>
  <si>
    <t>Ямпольский</t>
  </si>
  <si>
    <t>Чевордакова</t>
  </si>
  <si>
    <t>БОУ г. Омска "Гимназия №85"</t>
  </si>
  <si>
    <t>Желиба</t>
  </si>
  <si>
    <t>Глеб</t>
  </si>
  <si>
    <t>Марахин</t>
  </si>
  <si>
    <t>Карякин</t>
  </si>
  <si>
    <t>Константин</t>
  </si>
  <si>
    <t>Петрович</t>
  </si>
  <si>
    <t>Лынник</t>
  </si>
  <si>
    <t>Александр</t>
  </si>
  <si>
    <t>Рывина</t>
  </si>
  <si>
    <t>Ульяна</t>
  </si>
  <si>
    <t>Ярославна</t>
  </si>
  <si>
    <t>Хныкина</t>
  </si>
  <si>
    <t>Дарья</t>
  </si>
  <si>
    <t>Девлеткельдеев</t>
  </si>
  <si>
    <t>Артём</t>
  </si>
  <si>
    <t>Заборовский</t>
  </si>
  <si>
    <t>Фёдор</t>
  </si>
  <si>
    <t>Новосельцев</t>
  </si>
  <si>
    <t>Антон</t>
  </si>
  <si>
    <t>Теплоухова</t>
  </si>
  <si>
    <t>Елизавета</t>
  </si>
  <si>
    <t>Рожин</t>
  </si>
  <si>
    <t>Патратий</t>
  </si>
  <si>
    <t>Натан</t>
  </si>
  <si>
    <t>Владиславович</t>
  </si>
  <si>
    <t>Козлова</t>
  </si>
  <si>
    <t>Ользарович</t>
  </si>
  <si>
    <t>Евгения</t>
  </si>
  <si>
    <t>Сухоруков</t>
  </si>
  <si>
    <t>Борисович</t>
  </si>
  <si>
    <t>Пронин</t>
  </si>
  <si>
    <t>Владислав</t>
  </si>
  <si>
    <t>Колтун</t>
  </si>
  <si>
    <t>Яков</t>
  </si>
  <si>
    <t>Кириллович</t>
  </si>
  <si>
    <t>Тараненко</t>
  </si>
  <si>
    <t>Полина</t>
  </si>
  <si>
    <t>БОУ г. Омска "Гимназия №150"</t>
  </si>
  <si>
    <t>Мойсей</t>
  </si>
  <si>
    <t>Русланович</t>
  </si>
  <si>
    <t>Костюнева</t>
  </si>
  <si>
    <t>Алиса</t>
  </si>
  <si>
    <t>Береснева</t>
  </si>
  <si>
    <t>Владиславовна</t>
  </si>
  <si>
    <t>Васильев</t>
  </si>
  <si>
    <t>Нилович</t>
  </si>
  <si>
    <t>Максимальное количество баллов: 138</t>
  </si>
  <si>
    <t>Погарский</t>
  </si>
  <si>
    <t>Арсен</t>
  </si>
  <si>
    <t>г. Омск</t>
  </si>
  <si>
    <t>Коноваленко</t>
  </si>
  <si>
    <t>Капогузов</t>
  </si>
  <si>
    <t>Куликов</t>
  </si>
  <si>
    <t>Евгений</t>
  </si>
  <si>
    <t>Егорович</t>
  </si>
  <si>
    <t>Степан</t>
  </si>
  <si>
    <t>Степанов</t>
  </si>
  <si>
    <t>Вадимович</t>
  </si>
  <si>
    <t>Вагина</t>
  </si>
  <si>
    <t>Павловна</t>
  </si>
  <si>
    <t>Иванов</t>
  </si>
  <si>
    <t>БОУ г.Омска "Средняя общеобразовательная школа с углубленным изучением отдельных предметов №73"</t>
  </si>
  <si>
    <t>Файзрахманов</t>
  </si>
  <si>
    <t>Дамирович</t>
  </si>
  <si>
    <t>Ридель</t>
  </si>
  <si>
    <t>Бондарев</t>
  </si>
  <si>
    <t>Василий</t>
  </si>
  <si>
    <t>Самохин</t>
  </si>
  <si>
    <t>Сергей</t>
  </si>
  <si>
    <t>Стеба</t>
  </si>
  <si>
    <t>Колесников</t>
  </si>
  <si>
    <t>БОУ г. Омска "Гимназия №26"</t>
  </si>
  <si>
    <t>Сочилович</t>
  </si>
  <si>
    <t>Климова</t>
  </si>
  <si>
    <t>БОУ г.Омска "Средняя общеобразовательная школа №129"</t>
  </si>
  <si>
    <t>Столярова</t>
  </si>
  <si>
    <t>Камнева</t>
  </si>
  <si>
    <t>Витальевна</t>
  </si>
  <si>
    <t>Гранкин</t>
  </si>
  <si>
    <t>Кукоба</t>
  </si>
  <si>
    <t>Алексей</t>
  </si>
  <si>
    <t>БОУ г. Омска "Средняя общеобразовательная школа №17"</t>
  </si>
  <si>
    <t>Ширлина</t>
  </si>
  <si>
    <t>Ивановна</t>
  </si>
  <si>
    <t>Осинцева</t>
  </si>
  <si>
    <t>Рябовалов</t>
  </si>
  <si>
    <t>Тишкин</t>
  </si>
  <si>
    <t>Рузина</t>
  </si>
  <si>
    <t>Василиса</t>
  </si>
  <si>
    <t>Саханчук</t>
  </si>
  <si>
    <t>Верстак</t>
  </si>
  <si>
    <t>Денисовна</t>
  </si>
  <si>
    <t>Бусыгина</t>
  </si>
  <si>
    <t>Валерьевна</t>
  </si>
  <si>
    <t>Казакова</t>
  </si>
  <si>
    <t>Варвара</t>
  </si>
  <si>
    <t>БОУ г. Омска "Лицей №92"</t>
  </si>
  <si>
    <t>Сироткина</t>
  </si>
  <si>
    <t>БОУ г.Омска "Средняя общеобразовательная школа №51"</t>
  </si>
  <si>
    <t>0</t>
  </si>
  <si>
    <t>Наточий</t>
  </si>
  <si>
    <t>Анжелика</t>
  </si>
  <si>
    <t xml:space="preserve"> оценивания работ участников муниципального  этапа</t>
  </si>
  <si>
    <t xml:space="preserve"> всероссийской олимпиады школьников 2023/24 учебного года </t>
  </si>
  <si>
    <t xml:space="preserve"> в 11 классе                                                      </t>
  </si>
  <si>
    <t>по экономике</t>
  </si>
  <si>
    <t xml:space="preserve"> в 10 классе                                                      </t>
  </si>
  <si>
    <t>Председатель жюри:</t>
  </si>
  <si>
    <t>Секретарь:</t>
  </si>
  <si>
    <t>____________________________________</t>
  </si>
  <si>
    <t xml:space="preserve"> в 9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</si>
  <si>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</si>
  <si>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</si>
  <si>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</si>
  <si>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</si>
  <si>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</si>
  <si>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экономика</t>
  </si>
  <si>
    <t>ОмГУ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</si>
</sst>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top"/>
    </xf>
    <xf numFmtId="49" fontId="2" fillId="0" borderId="6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8" fillId="2" borderId="6" xfId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6" xfId="0" applyNumberFormat="1" applyFont="1" applyFill="1" applyBorder="1" applyAlignment="1">
      <alignment horizontal="center" vertical="top"/>
    </xf>
    <xf numFmtId="1" fontId="2" fillId="2" borderId="6" xfId="0" applyNumberFormat="1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7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E4" workbookViewId="0">
      <selection activeCell="E16" sqref="E16"/>
    </sheetView>
  </sheetViews>
  <sheetFormatPr defaultRowHeight="22.5" customHeight="1" x14ac:dyDescent="0.25"/>
  <cols>
    <col min="1" max="1" width="3.5703125" customWidth="1"/>
    <col min="2" max="2" width="7.7109375" customWidth="1"/>
    <col min="3" max="3" width="15.85546875" customWidth="1"/>
    <col min="4" max="4" width="16.28515625" customWidth="1"/>
    <col min="5" max="5" width="19.42578125" customWidth="1"/>
    <col min="6" max="6" width="15.42578125" customWidth="1"/>
    <col min="7" max="7" width="48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6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6" customWidth="1"/>
    <col min="19" max="19" width="10.5703125" customWidth="1"/>
    <col min="20" max="20" width="10" customWidth="1"/>
    <col min="21" max="21" width="11.85546875" customWidth="1"/>
  </cols>
  <sheetData>
    <row r="1" spans="1:22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2"/>
    </row>
    <row r="2" spans="1:22" ht="22.5" customHeight="1" x14ac:dyDescent="0.25">
      <c r="A2" s="33" t="s">
        <v>278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13"/>
    </row>
    <row r="3" spans="1:22" ht="22.5" customHeight="1" x14ac:dyDescent="0.25">
      <c r="A3" s="33" t="s">
        <v>279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22.5" customHeight="1" x14ac:dyDescent="0.25">
      <c r="A4" s="33" t="s">
        <v>281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2" ht="22.5" customHeight="1" x14ac:dyDescent="0.25">
      <c r="A5" s="36" t="s">
        <v>286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22.5" customHeight="1" x14ac:dyDescent="0.25">
      <c r="A6" s="43" t="s">
        <v>287</v>
      </c>
      <c r="B6" s="43"/>
      <c r="C6" s="43"/>
      <c r="D6" s="43"/>
      <c r="E6" s="4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22.5" customHeight="1" x14ac:dyDescent="0.25">
      <c r="A7" s="43" t="s">
        <v>288</v>
      </c>
      <c r="B7" s="43"/>
      <c r="C7" s="43"/>
      <c r="D7" s="43"/>
      <c r="E7" s="43"/>
      <c r="F7" s="24"/>
      <c r="G7" s="24" t="s">
        <v>293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2" ht="22.5" customHeight="1" x14ac:dyDescent="0.25">
      <c r="A8" s="43" t="s">
        <v>289</v>
      </c>
      <c r="B8" s="43"/>
      <c r="C8" s="43"/>
      <c r="D8" s="43"/>
      <c r="E8" s="24" t="s">
        <v>292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2" ht="22.5" customHeight="1" x14ac:dyDescent="0.25">
      <c r="A9" s="45" t="s">
        <v>290</v>
      </c>
      <c r="B9" s="45"/>
      <c r="C9" s="46"/>
      <c r="D9" s="45"/>
      <c r="E9" s="47">
        <v>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2" ht="22.5" customHeight="1" x14ac:dyDescent="0.25">
      <c r="A10" s="4" t="s">
        <v>291</v>
      </c>
      <c r="B10" s="48"/>
      <c r="C10" s="46"/>
      <c r="D10" s="49"/>
      <c r="E10" s="50">
        <v>45259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22.5" customHeight="1" x14ac:dyDescent="0.25">
      <c r="A11" s="2" t="s">
        <v>1</v>
      </c>
      <c r="B11" s="2"/>
      <c r="C11" s="3"/>
      <c r="D11" s="3"/>
      <c r="E11" s="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2" ht="22.5" customHeight="1" x14ac:dyDescent="0.25">
      <c r="A12" s="26" t="s">
        <v>2</v>
      </c>
      <c r="B12" s="26" t="s">
        <v>3</v>
      </c>
      <c r="C12" s="38" t="s">
        <v>4</v>
      </c>
      <c r="D12" s="38" t="s">
        <v>5</v>
      </c>
      <c r="E12" s="38" t="s">
        <v>6</v>
      </c>
      <c r="F12" s="26" t="s">
        <v>7</v>
      </c>
      <c r="G12" s="26" t="s">
        <v>8</v>
      </c>
      <c r="H12" s="28" t="s">
        <v>9</v>
      </c>
      <c r="I12" s="30" t="s">
        <v>10</v>
      </c>
      <c r="J12" s="31"/>
      <c r="K12" s="31"/>
      <c r="L12" s="31"/>
      <c r="M12" s="32"/>
      <c r="N12" s="30" t="s">
        <v>11</v>
      </c>
      <c r="O12" s="31"/>
      <c r="P12" s="31"/>
      <c r="Q12" s="31"/>
      <c r="R12" s="32"/>
      <c r="S12" s="28" t="s">
        <v>12</v>
      </c>
      <c r="T12" s="26" t="s">
        <v>13</v>
      </c>
      <c r="U12" s="26" t="s">
        <v>14</v>
      </c>
    </row>
    <row r="13" spans="1:22" ht="22.5" customHeight="1" x14ac:dyDescent="0.25">
      <c r="A13" s="27"/>
      <c r="B13" s="27"/>
      <c r="C13" s="39"/>
      <c r="D13" s="39"/>
      <c r="E13" s="39"/>
      <c r="F13" s="27"/>
      <c r="G13" s="27"/>
      <c r="H13" s="29"/>
      <c r="I13" s="14">
        <v>1</v>
      </c>
      <c r="J13" s="14">
        <v>2</v>
      </c>
      <c r="K13" s="15">
        <v>3</v>
      </c>
      <c r="L13" s="15">
        <v>4</v>
      </c>
      <c r="M13" s="15" t="s">
        <v>15</v>
      </c>
      <c r="N13" s="16">
        <v>1</v>
      </c>
      <c r="O13" s="16">
        <v>2</v>
      </c>
      <c r="P13" s="16">
        <v>3</v>
      </c>
      <c r="Q13" s="16">
        <v>4</v>
      </c>
      <c r="R13" s="15" t="s">
        <v>15</v>
      </c>
      <c r="S13" s="29"/>
      <c r="T13" s="27"/>
      <c r="U13" s="27"/>
    </row>
    <row r="14" spans="1:22" ht="30.75" customHeight="1" x14ac:dyDescent="0.25">
      <c r="A14" s="5">
        <v>1</v>
      </c>
      <c r="B14" s="107"/>
      <c r="C14" s="108" t="s">
        <v>20</v>
      </c>
      <c r="D14" s="108" t="s">
        <v>21</v>
      </c>
      <c r="E14" s="108" t="s">
        <v>22</v>
      </c>
      <c r="F14" s="109" t="s">
        <v>144</v>
      </c>
      <c r="G14" s="110" t="s">
        <v>23</v>
      </c>
      <c r="H14" s="111">
        <v>9</v>
      </c>
      <c r="I14" s="112">
        <v>3</v>
      </c>
      <c r="J14" s="112">
        <v>6</v>
      </c>
      <c r="K14" s="113">
        <v>6</v>
      </c>
      <c r="L14" s="113">
        <v>15</v>
      </c>
      <c r="M14" s="114">
        <f>I14+J14+K14+L14</f>
        <v>30</v>
      </c>
      <c r="N14" s="115">
        <v>20</v>
      </c>
      <c r="O14" s="115">
        <v>20</v>
      </c>
      <c r="P14" s="115">
        <v>12</v>
      </c>
      <c r="Q14" s="115">
        <v>20</v>
      </c>
      <c r="R14" s="114">
        <f>N14+O14+P14+Q14</f>
        <v>72</v>
      </c>
      <c r="S14" s="116">
        <f>M14+R14</f>
        <v>102</v>
      </c>
      <c r="T14" s="25"/>
      <c r="U14" s="23"/>
    </row>
    <row r="15" spans="1:22" ht="30.75" customHeight="1" x14ac:dyDescent="0.25">
      <c r="A15" s="5">
        <v>2</v>
      </c>
      <c r="B15" s="107"/>
      <c r="C15" s="108" t="s">
        <v>16</v>
      </c>
      <c r="D15" s="108" t="s">
        <v>17</v>
      </c>
      <c r="E15" s="108" t="s">
        <v>18</v>
      </c>
      <c r="F15" s="109" t="s">
        <v>144</v>
      </c>
      <c r="G15" s="110" t="s">
        <v>19</v>
      </c>
      <c r="H15" s="111">
        <v>9</v>
      </c>
      <c r="I15" s="117">
        <v>4</v>
      </c>
      <c r="J15" s="117">
        <v>10</v>
      </c>
      <c r="K15" s="118">
        <v>3</v>
      </c>
      <c r="L15" s="118">
        <v>15</v>
      </c>
      <c r="M15" s="114">
        <f t="shared" ref="M15:M58" si="0">I15+J15+K15+L15</f>
        <v>32</v>
      </c>
      <c r="N15" s="111">
        <v>10</v>
      </c>
      <c r="O15" s="111">
        <v>20</v>
      </c>
      <c r="P15" s="111">
        <v>20</v>
      </c>
      <c r="Q15" s="111">
        <v>20</v>
      </c>
      <c r="R15" s="114">
        <f t="shared" ref="R15:R58" si="1">N15+O15+P15+Q15</f>
        <v>70</v>
      </c>
      <c r="S15" s="116">
        <f t="shared" ref="S15:S58" si="2">M15+R15</f>
        <v>102</v>
      </c>
      <c r="T15" s="6"/>
      <c r="U15" s="7"/>
    </row>
    <row r="16" spans="1:22" ht="30.75" customHeight="1" x14ac:dyDescent="0.25">
      <c r="A16" s="5">
        <v>3</v>
      </c>
      <c r="B16" s="107"/>
      <c r="C16" s="108" t="s">
        <v>24</v>
      </c>
      <c r="D16" s="108" t="s">
        <v>25</v>
      </c>
      <c r="E16" s="108" t="s">
        <v>26</v>
      </c>
      <c r="F16" s="109" t="s">
        <v>144</v>
      </c>
      <c r="G16" s="110" t="s">
        <v>23</v>
      </c>
      <c r="H16" s="111">
        <v>9</v>
      </c>
      <c r="I16" s="119">
        <v>5</v>
      </c>
      <c r="J16" s="119">
        <v>8</v>
      </c>
      <c r="K16" s="57">
        <v>6</v>
      </c>
      <c r="L16" s="57">
        <v>15</v>
      </c>
      <c r="M16" s="114">
        <f t="shared" si="0"/>
        <v>34</v>
      </c>
      <c r="N16" s="120">
        <v>12</v>
      </c>
      <c r="O16" s="121">
        <v>19</v>
      </c>
      <c r="P16" s="121">
        <v>12</v>
      </c>
      <c r="Q16" s="121">
        <v>20</v>
      </c>
      <c r="R16" s="114">
        <f t="shared" si="1"/>
        <v>63</v>
      </c>
      <c r="S16" s="116">
        <f t="shared" si="2"/>
        <v>97</v>
      </c>
      <c r="T16" s="6"/>
      <c r="U16" s="7"/>
    </row>
    <row r="17" spans="1:21" ht="30.75" customHeight="1" x14ac:dyDescent="0.25">
      <c r="A17" s="5">
        <v>4</v>
      </c>
      <c r="B17" s="107"/>
      <c r="C17" s="108" t="s">
        <v>27</v>
      </c>
      <c r="D17" s="108" t="s">
        <v>28</v>
      </c>
      <c r="E17" s="108" t="s">
        <v>26</v>
      </c>
      <c r="F17" s="109" t="s">
        <v>144</v>
      </c>
      <c r="G17" s="110" t="s">
        <v>23</v>
      </c>
      <c r="H17" s="111">
        <v>9</v>
      </c>
      <c r="I17" s="119">
        <v>3</v>
      </c>
      <c r="J17" s="119">
        <v>10</v>
      </c>
      <c r="K17" s="57">
        <v>6</v>
      </c>
      <c r="L17" s="57">
        <v>10</v>
      </c>
      <c r="M17" s="114">
        <f t="shared" si="0"/>
        <v>29</v>
      </c>
      <c r="N17" s="120">
        <v>11</v>
      </c>
      <c r="O17" s="120">
        <v>20</v>
      </c>
      <c r="P17" s="120">
        <v>12</v>
      </c>
      <c r="Q17" s="120">
        <v>20</v>
      </c>
      <c r="R17" s="114">
        <f t="shared" si="1"/>
        <v>63</v>
      </c>
      <c r="S17" s="116">
        <f t="shared" si="2"/>
        <v>92</v>
      </c>
      <c r="T17" s="6"/>
      <c r="U17" s="7"/>
    </row>
    <row r="18" spans="1:21" ht="30.75" customHeight="1" x14ac:dyDescent="0.25">
      <c r="A18" s="5">
        <v>5</v>
      </c>
      <c r="B18" s="107"/>
      <c r="C18" s="108" t="s">
        <v>29</v>
      </c>
      <c r="D18" s="108" t="s">
        <v>30</v>
      </c>
      <c r="E18" s="108" t="s">
        <v>31</v>
      </c>
      <c r="F18" s="109" t="s">
        <v>144</v>
      </c>
      <c r="G18" s="110" t="s">
        <v>23</v>
      </c>
      <c r="H18" s="111">
        <v>9</v>
      </c>
      <c r="I18" s="119">
        <v>4</v>
      </c>
      <c r="J18" s="119">
        <v>6</v>
      </c>
      <c r="K18" s="57">
        <v>3</v>
      </c>
      <c r="L18" s="57">
        <v>15</v>
      </c>
      <c r="M18" s="114">
        <f t="shared" si="0"/>
        <v>28</v>
      </c>
      <c r="N18" s="120">
        <v>10</v>
      </c>
      <c r="O18" s="120">
        <v>20</v>
      </c>
      <c r="P18" s="120">
        <v>13</v>
      </c>
      <c r="Q18" s="120">
        <v>20</v>
      </c>
      <c r="R18" s="114">
        <f t="shared" si="1"/>
        <v>63</v>
      </c>
      <c r="S18" s="116">
        <f t="shared" si="2"/>
        <v>91</v>
      </c>
      <c r="T18" s="6"/>
      <c r="U18" s="7"/>
    </row>
    <row r="19" spans="1:21" ht="30.75" customHeight="1" x14ac:dyDescent="0.25">
      <c r="A19" s="5">
        <v>6</v>
      </c>
      <c r="B19" s="107"/>
      <c r="C19" s="108" t="s">
        <v>32</v>
      </c>
      <c r="D19" s="108" t="s">
        <v>33</v>
      </c>
      <c r="E19" s="108" t="s">
        <v>34</v>
      </c>
      <c r="F19" s="109" t="s">
        <v>144</v>
      </c>
      <c r="G19" s="110" t="s">
        <v>35</v>
      </c>
      <c r="H19" s="111">
        <v>9</v>
      </c>
      <c r="I19" s="122">
        <v>4</v>
      </c>
      <c r="J19" s="122">
        <v>10</v>
      </c>
      <c r="K19" s="114">
        <v>6</v>
      </c>
      <c r="L19" s="114">
        <v>15</v>
      </c>
      <c r="M19" s="114">
        <f t="shared" si="0"/>
        <v>35</v>
      </c>
      <c r="N19" s="123">
        <v>9</v>
      </c>
      <c r="O19" s="123">
        <v>20</v>
      </c>
      <c r="P19" s="123">
        <v>20</v>
      </c>
      <c r="Q19" s="123">
        <v>5</v>
      </c>
      <c r="R19" s="114">
        <f t="shared" si="1"/>
        <v>54</v>
      </c>
      <c r="S19" s="116">
        <f t="shared" si="2"/>
        <v>89</v>
      </c>
      <c r="T19" s="6"/>
      <c r="U19" s="7"/>
    </row>
    <row r="20" spans="1:21" ht="30.75" customHeight="1" x14ac:dyDescent="0.25">
      <c r="A20" s="5">
        <v>7</v>
      </c>
      <c r="B20" s="107"/>
      <c r="C20" s="108" t="s">
        <v>40</v>
      </c>
      <c r="D20" s="108" t="s">
        <v>41</v>
      </c>
      <c r="E20" s="108" t="s">
        <v>42</v>
      </c>
      <c r="F20" s="109" t="s">
        <v>144</v>
      </c>
      <c r="G20" s="110" t="s">
        <v>23</v>
      </c>
      <c r="H20" s="111">
        <v>9</v>
      </c>
      <c r="I20" s="122">
        <v>5</v>
      </c>
      <c r="J20" s="122">
        <v>6</v>
      </c>
      <c r="K20" s="114">
        <v>6</v>
      </c>
      <c r="L20" s="114">
        <v>10</v>
      </c>
      <c r="M20" s="114">
        <f t="shared" si="0"/>
        <v>27</v>
      </c>
      <c r="N20" s="123">
        <v>0</v>
      </c>
      <c r="O20" s="123">
        <v>20</v>
      </c>
      <c r="P20" s="123">
        <v>15</v>
      </c>
      <c r="Q20" s="123">
        <v>13</v>
      </c>
      <c r="R20" s="114">
        <f t="shared" si="1"/>
        <v>48</v>
      </c>
      <c r="S20" s="116">
        <f t="shared" si="2"/>
        <v>75</v>
      </c>
      <c r="T20" s="6"/>
      <c r="U20" s="7"/>
    </row>
    <row r="21" spans="1:21" ht="30.75" customHeight="1" x14ac:dyDescent="0.25">
      <c r="A21" s="5">
        <v>8</v>
      </c>
      <c r="B21" s="107"/>
      <c r="C21" s="108" t="s">
        <v>52</v>
      </c>
      <c r="D21" s="108" t="s">
        <v>53</v>
      </c>
      <c r="E21" s="108" t="s">
        <v>54</v>
      </c>
      <c r="F21" s="109" t="s">
        <v>144</v>
      </c>
      <c r="G21" s="110" t="s">
        <v>35</v>
      </c>
      <c r="H21" s="111">
        <v>9</v>
      </c>
      <c r="I21" s="117">
        <v>4</v>
      </c>
      <c r="J21" s="117">
        <v>10</v>
      </c>
      <c r="K21" s="118">
        <v>0</v>
      </c>
      <c r="L21" s="118">
        <v>10</v>
      </c>
      <c r="M21" s="114">
        <f t="shared" si="0"/>
        <v>24</v>
      </c>
      <c r="N21" s="111">
        <v>10</v>
      </c>
      <c r="O21" s="111">
        <v>19</v>
      </c>
      <c r="P21" s="111">
        <v>12</v>
      </c>
      <c r="Q21" s="111">
        <v>8</v>
      </c>
      <c r="R21" s="114">
        <f t="shared" si="1"/>
        <v>49</v>
      </c>
      <c r="S21" s="116">
        <f t="shared" si="2"/>
        <v>73</v>
      </c>
      <c r="T21" s="6"/>
      <c r="U21" s="7"/>
    </row>
    <row r="22" spans="1:21" ht="30.75" customHeight="1" x14ac:dyDescent="0.25">
      <c r="A22" s="5">
        <v>9</v>
      </c>
      <c r="B22" s="107"/>
      <c r="C22" s="108" t="s">
        <v>36</v>
      </c>
      <c r="D22" s="108" t="s">
        <v>37</v>
      </c>
      <c r="E22" s="108" t="s">
        <v>18</v>
      </c>
      <c r="F22" s="109" t="s">
        <v>144</v>
      </c>
      <c r="G22" s="110" t="s">
        <v>19</v>
      </c>
      <c r="H22" s="111">
        <v>9</v>
      </c>
      <c r="I22" s="122">
        <v>4</v>
      </c>
      <c r="J22" s="122">
        <v>8</v>
      </c>
      <c r="K22" s="114">
        <v>3</v>
      </c>
      <c r="L22" s="114">
        <v>15</v>
      </c>
      <c r="M22" s="114">
        <f t="shared" si="0"/>
        <v>30</v>
      </c>
      <c r="N22" s="123">
        <v>20</v>
      </c>
      <c r="O22" s="123">
        <v>0</v>
      </c>
      <c r="P22" s="123">
        <v>11</v>
      </c>
      <c r="Q22" s="123">
        <v>11</v>
      </c>
      <c r="R22" s="114">
        <f t="shared" si="1"/>
        <v>42</v>
      </c>
      <c r="S22" s="116">
        <f t="shared" si="2"/>
        <v>72</v>
      </c>
      <c r="T22" s="6"/>
      <c r="U22" s="7"/>
    </row>
    <row r="23" spans="1:21" ht="30.75" customHeight="1" x14ac:dyDescent="0.25">
      <c r="A23" s="5">
        <v>10</v>
      </c>
      <c r="B23" s="107"/>
      <c r="C23" s="108" t="s">
        <v>38</v>
      </c>
      <c r="D23" s="108" t="s">
        <v>21</v>
      </c>
      <c r="E23" s="108" t="s">
        <v>18</v>
      </c>
      <c r="F23" s="109" t="s">
        <v>144</v>
      </c>
      <c r="G23" s="110" t="s">
        <v>39</v>
      </c>
      <c r="H23" s="111">
        <v>9</v>
      </c>
      <c r="I23" s="112">
        <v>2</v>
      </c>
      <c r="J23" s="112">
        <v>8</v>
      </c>
      <c r="K23" s="113">
        <v>6</v>
      </c>
      <c r="L23" s="113">
        <v>10</v>
      </c>
      <c r="M23" s="114">
        <f t="shared" si="0"/>
        <v>26</v>
      </c>
      <c r="N23" s="115">
        <v>10</v>
      </c>
      <c r="O23" s="115">
        <v>10</v>
      </c>
      <c r="P23" s="115">
        <v>12</v>
      </c>
      <c r="Q23" s="115">
        <v>11</v>
      </c>
      <c r="R23" s="114">
        <f t="shared" si="1"/>
        <v>43</v>
      </c>
      <c r="S23" s="116">
        <f t="shared" si="2"/>
        <v>69</v>
      </c>
      <c r="T23" s="6"/>
      <c r="U23" s="7"/>
    </row>
    <row r="24" spans="1:21" ht="30.75" customHeight="1" x14ac:dyDescent="0.25">
      <c r="A24" s="5">
        <v>11</v>
      </c>
      <c r="B24" s="107"/>
      <c r="C24" s="108" t="s">
        <v>43</v>
      </c>
      <c r="D24" s="108" t="s">
        <v>25</v>
      </c>
      <c r="E24" s="108" t="s">
        <v>22</v>
      </c>
      <c r="F24" s="109" t="s">
        <v>144</v>
      </c>
      <c r="G24" s="110" t="s">
        <v>23</v>
      </c>
      <c r="H24" s="111">
        <v>9</v>
      </c>
      <c r="I24" s="119">
        <v>4</v>
      </c>
      <c r="J24" s="119">
        <v>4</v>
      </c>
      <c r="K24" s="57">
        <v>3</v>
      </c>
      <c r="L24" s="57">
        <v>15</v>
      </c>
      <c r="M24" s="114">
        <f t="shared" si="0"/>
        <v>26</v>
      </c>
      <c r="N24" s="120">
        <v>10</v>
      </c>
      <c r="O24" s="120">
        <v>20</v>
      </c>
      <c r="P24" s="120">
        <v>12</v>
      </c>
      <c r="Q24" s="120">
        <v>1</v>
      </c>
      <c r="R24" s="114">
        <f t="shared" si="1"/>
        <v>43</v>
      </c>
      <c r="S24" s="116">
        <f t="shared" si="2"/>
        <v>69</v>
      </c>
      <c r="T24" s="6"/>
      <c r="U24" s="7"/>
    </row>
    <row r="25" spans="1:21" ht="30.75" customHeight="1" x14ac:dyDescent="0.25">
      <c r="A25" s="5">
        <v>12</v>
      </c>
      <c r="B25" s="107"/>
      <c r="C25" s="108" t="s">
        <v>47</v>
      </c>
      <c r="D25" s="108" t="s">
        <v>48</v>
      </c>
      <c r="E25" s="108" t="s">
        <v>49</v>
      </c>
      <c r="F25" s="109" t="s">
        <v>144</v>
      </c>
      <c r="G25" s="110" t="s">
        <v>23</v>
      </c>
      <c r="H25" s="111">
        <v>9</v>
      </c>
      <c r="I25" s="112">
        <v>4</v>
      </c>
      <c r="J25" s="112">
        <v>8</v>
      </c>
      <c r="K25" s="113">
        <v>3</v>
      </c>
      <c r="L25" s="113">
        <v>10</v>
      </c>
      <c r="M25" s="114">
        <f t="shared" si="0"/>
        <v>25</v>
      </c>
      <c r="N25" s="115">
        <v>10</v>
      </c>
      <c r="O25" s="115">
        <v>4</v>
      </c>
      <c r="P25" s="115">
        <v>12</v>
      </c>
      <c r="Q25" s="115">
        <v>11</v>
      </c>
      <c r="R25" s="114">
        <f t="shared" si="1"/>
        <v>37</v>
      </c>
      <c r="S25" s="116">
        <f t="shared" si="2"/>
        <v>62</v>
      </c>
      <c r="T25" s="6"/>
      <c r="U25" s="7"/>
    </row>
    <row r="26" spans="1:21" ht="30.75" customHeight="1" x14ac:dyDescent="0.25">
      <c r="A26" s="5">
        <v>13</v>
      </c>
      <c r="B26" s="107"/>
      <c r="C26" s="108" t="s">
        <v>50</v>
      </c>
      <c r="D26" s="108" t="s">
        <v>51</v>
      </c>
      <c r="E26" s="108" t="s">
        <v>31</v>
      </c>
      <c r="F26" s="109" t="s">
        <v>144</v>
      </c>
      <c r="G26" s="110" t="s">
        <v>23</v>
      </c>
      <c r="H26" s="111">
        <v>9</v>
      </c>
      <c r="I26" s="117">
        <v>4</v>
      </c>
      <c r="J26" s="117">
        <v>8</v>
      </c>
      <c r="K26" s="118">
        <v>0</v>
      </c>
      <c r="L26" s="118">
        <v>15</v>
      </c>
      <c r="M26" s="114">
        <f t="shared" si="0"/>
        <v>27</v>
      </c>
      <c r="N26" s="111">
        <v>20</v>
      </c>
      <c r="O26" s="111">
        <v>0</v>
      </c>
      <c r="P26" s="111">
        <v>9</v>
      </c>
      <c r="Q26" s="111">
        <v>4</v>
      </c>
      <c r="R26" s="114">
        <f t="shared" si="1"/>
        <v>33</v>
      </c>
      <c r="S26" s="116">
        <f t="shared" si="2"/>
        <v>60</v>
      </c>
      <c r="T26" s="9"/>
      <c r="U26" s="7"/>
    </row>
    <row r="27" spans="1:21" ht="30.75" customHeight="1" x14ac:dyDescent="0.25">
      <c r="A27" s="5">
        <v>14</v>
      </c>
      <c r="B27" s="107"/>
      <c r="C27" s="108" t="s">
        <v>44</v>
      </c>
      <c r="D27" s="108" t="s">
        <v>45</v>
      </c>
      <c r="E27" s="108" t="s">
        <v>46</v>
      </c>
      <c r="F27" s="109" t="s">
        <v>144</v>
      </c>
      <c r="G27" s="110" t="s">
        <v>23</v>
      </c>
      <c r="H27" s="111">
        <v>9</v>
      </c>
      <c r="I27" s="119">
        <v>3</v>
      </c>
      <c r="J27" s="119">
        <v>6</v>
      </c>
      <c r="K27" s="57">
        <v>3</v>
      </c>
      <c r="L27" s="57">
        <v>15</v>
      </c>
      <c r="M27" s="114">
        <f t="shared" si="0"/>
        <v>27</v>
      </c>
      <c r="N27" s="120">
        <v>8</v>
      </c>
      <c r="O27" s="120">
        <v>11</v>
      </c>
      <c r="P27" s="120">
        <v>12</v>
      </c>
      <c r="Q27" s="120">
        <v>0</v>
      </c>
      <c r="R27" s="114">
        <f t="shared" si="1"/>
        <v>31</v>
      </c>
      <c r="S27" s="116">
        <f t="shared" si="2"/>
        <v>58</v>
      </c>
      <c r="T27" s="9"/>
      <c r="U27" s="7"/>
    </row>
    <row r="28" spans="1:21" ht="30.75" customHeight="1" x14ac:dyDescent="0.25">
      <c r="A28" s="5">
        <v>15</v>
      </c>
      <c r="B28" s="107"/>
      <c r="C28" s="124" t="s">
        <v>55</v>
      </c>
      <c r="D28" s="124" t="s">
        <v>45</v>
      </c>
      <c r="E28" s="124" t="s">
        <v>54</v>
      </c>
      <c r="F28" s="109" t="s">
        <v>144</v>
      </c>
      <c r="G28" s="125" t="s">
        <v>56</v>
      </c>
      <c r="H28" s="111">
        <v>9</v>
      </c>
      <c r="I28" s="126">
        <v>5</v>
      </c>
      <c r="J28" s="126">
        <v>4</v>
      </c>
      <c r="K28" s="127">
        <v>6</v>
      </c>
      <c r="L28" s="127">
        <v>10</v>
      </c>
      <c r="M28" s="114">
        <f t="shared" si="0"/>
        <v>25</v>
      </c>
      <c r="N28" s="128">
        <v>6</v>
      </c>
      <c r="O28" s="128">
        <v>4</v>
      </c>
      <c r="P28" s="128">
        <v>12</v>
      </c>
      <c r="Q28" s="128">
        <v>5</v>
      </c>
      <c r="R28" s="114">
        <f t="shared" si="1"/>
        <v>27</v>
      </c>
      <c r="S28" s="116">
        <f t="shared" si="2"/>
        <v>52</v>
      </c>
      <c r="T28" s="9"/>
      <c r="U28" s="7"/>
    </row>
    <row r="29" spans="1:21" ht="30.75" customHeight="1" x14ac:dyDescent="0.25">
      <c r="A29" s="5">
        <v>16</v>
      </c>
      <c r="B29" s="107"/>
      <c r="C29" s="129" t="s">
        <v>65</v>
      </c>
      <c r="D29" s="129" t="s">
        <v>66</v>
      </c>
      <c r="E29" s="129" t="s">
        <v>67</v>
      </c>
      <c r="F29" s="109" t="s">
        <v>144</v>
      </c>
      <c r="G29" s="130" t="s">
        <v>62</v>
      </c>
      <c r="H29" s="111">
        <v>9</v>
      </c>
      <c r="I29" s="122">
        <v>4</v>
      </c>
      <c r="J29" s="122">
        <v>8</v>
      </c>
      <c r="K29" s="114">
        <v>6</v>
      </c>
      <c r="L29" s="114">
        <v>10</v>
      </c>
      <c r="M29" s="114">
        <f t="shared" si="0"/>
        <v>28</v>
      </c>
      <c r="N29" s="123">
        <v>4</v>
      </c>
      <c r="O29" s="123">
        <v>0</v>
      </c>
      <c r="P29" s="123">
        <v>10</v>
      </c>
      <c r="Q29" s="123">
        <v>8</v>
      </c>
      <c r="R29" s="114">
        <f t="shared" si="1"/>
        <v>22</v>
      </c>
      <c r="S29" s="116">
        <f t="shared" si="2"/>
        <v>50</v>
      </c>
      <c r="T29" s="6"/>
      <c r="U29" s="7"/>
    </row>
    <row r="30" spans="1:21" ht="30.75" customHeight="1" x14ac:dyDescent="0.25">
      <c r="A30" s="5">
        <v>17</v>
      </c>
      <c r="B30" s="107"/>
      <c r="C30" s="129" t="s">
        <v>59</v>
      </c>
      <c r="D30" s="129" t="s">
        <v>60</v>
      </c>
      <c r="E30" s="129" t="s">
        <v>61</v>
      </c>
      <c r="F30" s="109" t="s">
        <v>144</v>
      </c>
      <c r="G30" s="130" t="s">
        <v>62</v>
      </c>
      <c r="H30" s="111">
        <v>9</v>
      </c>
      <c r="I30" s="117">
        <v>4</v>
      </c>
      <c r="J30" s="117">
        <v>6</v>
      </c>
      <c r="K30" s="118">
        <v>3</v>
      </c>
      <c r="L30" s="118">
        <v>15</v>
      </c>
      <c r="M30" s="114">
        <f>I30+J30+K30+L30</f>
        <v>28</v>
      </c>
      <c r="N30" s="111">
        <v>6</v>
      </c>
      <c r="O30" s="111">
        <v>15</v>
      </c>
      <c r="P30" s="111">
        <v>0</v>
      </c>
      <c r="Q30" s="111">
        <v>0</v>
      </c>
      <c r="R30" s="114">
        <f>N30+O30+P30+Q30</f>
        <v>21</v>
      </c>
      <c r="S30" s="116">
        <f>M30+R30</f>
        <v>49</v>
      </c>
      <c r="T30" s="6"/>
      <c r="U30" s="7"/>
    </row>
    <row r="31" spans="1:21" ht="30.75" customHeight="1" x14ac:dyDescent="0.25">
      <c r="A31" s="5">
        <v>18</v>
      </c>
      <c r="B31" s="107"/>
      <c r="C31" s="129" t="s">
        <v>57</v>
      </c>
      <c r="D31" s="129" t="s">
        <v>58</v>
      </c>
      <c r="E31" s="129" t="s">
        <v>18</v>
      </c>
      <c r="F31" s="109" t="s">
        <v>144</v>
      </c>
      <c r="G31" s="130" t="s">
        <v>23</v>
      </c>
      <c r="H31" s="111">
        <v>9</v>
      </c>
      <c r="I31" s="131">
        <v>5</v>
      </c>
      <c r="J31" s="131">
        <v>10</v>
      </c>
      <c r="K31" s="56">
        <v>0</v>
      </c>
      <c r="L31" s="56">
        <v>10</v>
      </c>
      <c r="M31" s="114">
        <f t="shared" si="0"/>
        <v>25</v>
      </c>
      <c r="N31" s="132">
        <v>7</v>
      </c>
      <c r="O31" s="132">
        <v>10</v>
      </c>
      <c r="P31" s="132">
        <v>7</v>
      </c>
      <c r="Q31" s="132">
        <v>0</v>
      </c>
      <c r="R31" s="114">
        <f t="shared" si="1"/>
        <v>24</v>
      </c>
      <c r="S31" s="116">
        <f t="shared" si="2"/>
        <v>49</v>
      </c>
      <c r="T31" s="9"/>
      <c r="U31" s="7"/>
    </row>
    <row r="32" spans="1:21" ht="30.75" customHeight="1" x14ac:dyDescent="0.25">
      <c r="A32" s="5">
        <v>19</v>
      </c>
      <c r="B32" s="107"/>
      <c r="C32" s="129" t="s">
        <v>63</v>
      </c>
      <c r="D32" s="129" t="s">
        <v>64</v>
      </c>
      <c r="E32" s="129" t="s">
        <v>22</v>
      </c>
      <c r="F32" s="109" t="s">
        <v>144</v>
      </c>
      <c r="G32" s="130" t="s">
        <v>23</v>
      </c>
      <c r="H32" s="111">
        <v>9</v>
      </c>
      <c r="I32" s="122">
        <v>4</v>
      </c>
      <c r="J32" s="122">
        <v>8</v>
      </c>
      <c r="K32" s="114">
        <v>3</v>
      </c>
      <c r="L32" s="114">
        <v>10</v>
      </c>
      <c r="M32" s="114">
        <f t="shared" si="0"/>
        <v>25</v>
      </c>
      <c r="N32" s="123">
        <v>6</v>
      </c>
      <c r="O32" s="123">
        <v>1</v>
      </c>
      <c r="P32" s="123">
        <v>8</v>
      </c>
      <c r="Q32" s="123">
        <v>5</v>
      </c>
      <c r="R32" s="114">
        <f t="shared" si="1"/>
        <v>20</v>
      </c>
      <c r="S32" s="116">
        <f t="shared" si="2"/>
        <v>45</v>
      </c>
      <c r="T32" s="9"/>
      <c r="U32" s="7"/>
    </row>
    <row r="33" spans="1:21" ht="30.75" customHeight="1" x14ac:dyDescent="0.25">
      <c r="A33" s="5">
        <v>20</v>
      </c>
      <c r="B33" s="107"/>
      <c r="C33" s="129" t="s">
        <v>68</v>
      </c>
      <c r="D33" s="129" t="s">
        <v>69</v>
      </c>
      <c r="E33" s="129" t="s">
        <v>70</v>
      </c>
      <c r="F33" s="109" t="s">
        <v>144</v>
      </c>
      <c r="G33" s="130" t="s">
        <v>71</v>
      </c>
      <c r="H33" s="111">
        <v>9</v>
      </c>
      <c r="I33" s="117">
        <v>4</v>
      </c>
      <c r="J33" s="117">
        <v>8</v>
      </c>
      <c r="K33" s="118">
        <v>3</v>
      </c>
      <c r="L33" s="118">
        <v>5</v>
      </c>
      <c r="M33" s="114">
        <f t="shared" si="0"/>
        <v>20</v>
      </c>
      <c r="N33" s="111">
        <v>3</v>
      </c>
      <c r="O33" s="111">
        <v>0</v>
      </c>
      <c r="P33" s="111">
        <v>6</v>
      </c>
      <c r="Q33" s="111">
        <v>11</v>
      </c>
      <c r="R33" s="114">
        <f t="shared" si="1"/>
        <v>20</v>
      </c>
      <c r="S33" s="116">
        <f t="shared" si="2"/>
        <v>40</v>
      </c>
      <c r="T33" s="9"/>
      <c r="U33" s="7"/>
    </row>
    <row r="34" spans="1:21" ht="30.75" customHeight="1" x14ac:dyDescent="0.25">
      <c r="A34" s="5">
        <v>21</v>
      </c>
      <c r="B34" s="107"/>
      <c r="C34" s="129" t="s">
        <v>72</v>
      </c>
      <c r="D34" s="129" t="s">
        <v>73</v>
      </c>
      <c r="E34" s="129" t="s">
        <v>18</v>
      </c>
      <c r="F34" s="109" t="s">
        <v>144</v>
      </c>
      <c r="G34" s="130" t="s">
        <v>74</v>
      </c>
      <c r="H34" s="111">
        <v>9</v>
      </c>
      <c r="I34" s="131">
        <v>5</v>
      </c>
      <c r="J34" s="131">
        <v>8</v>
      </c>
      <c r="K34" s="56">
        <v>3</v>
      </c>
      <c r="L34" s="56">
        <v>5</v>
      </c>
      <c r="M34" s="114">
        <f t="shared" si="0"/>
        <v>21</v>
      </c>
      <c r="N34" s="132">
        <v>4</v>
      </c>
      <c r="O34" s="132">
        <v>7</v>
      </c>
      <c r="P34" s="132">
        <v>6</v>
      </c>
      <c r="Q34" s="132">
        <v>0</v>
      </c>
      <c r="R34" s="114">
        <f t="shared" si="1"/>
        <v>17</v>
      </c>
      <c r="S34" s="116">
        <f t="shared" si="2"/>
        <v>38</v>
      </c>
      <c r="T34" s="9"/>
      <c r="U34" s="7"/>
    </row>
    <row r="35" spans="1:21" ht="30.75" customHeight="1" x14ac:dyDescent="0.25">
      <c r="A35" s="5">
        <v>22</v>
      </c>
      <c r="B35" s="107"/>
      <c r="C35" s="129" t="s">
        <v>75</v>
      </c>
      <c r="D35" s="129" t="s">
        <v>33</v>
      </c>
      <c r="E35" s="129" t="s">
        <v>76</v>
      </c>
      <c r="F35" s="109" t="s">
        <v>144</v>
      </c>
      <c r="G35" s="130" t="s">
        <v>39</v>
      </c>
      <c r="H35" s="111">
        <v>9</v>
      </c>
      <c r="I35" s="126">
        <v>5</v>
      </c>
      <c r="J35" s="126">
        <v>8</v>
      </c>
      <c r="K35" s="127">
        <v>3</v>
      </c>
      <c r="L35" s="127">
        <v>5</v>
      </c>
      <c r="M35" s="114">
        <f t="shared" si="0"/>
        <v>21</v>
      </c>
      <c r="N35" s="128">
        <v>3</v>
      </c>
      <c r="O35" s="128">
        <v>0</v>
      </c>
      <c r="P35" s="128">
        <v>12</v>
      </c>
      <c r="Q35" s="128">
        <v>0</v>
      </c>
      <c r="R35" s="114">
        <f t="shared" si="1"/>
        <v>15</v>
      </c>
      <c r="S35" s="116">
        <f t="shared" si="2"/>
        <v>36</v>
      </c>
      <c r="T35" s="9"/>
      <c r="U35" s="7"/>
    </row>
    <row r="36" spans="1:21" ht="30.75" customHeight="1" x14ac:dyDescent="0.25">
      <c r="A36" s="5">
        <v>23</v>
      </c>
      <c r="B36" s="107"/>
      <c r="C36" s="129" t="s">
        <v>81</v>
      </c>
      <c r="D36" s="129" t="s">
        <v>82</v>
      </c>
      <c r="E36" s="129" t="s">
        <v>18</v>
      </c>
      <c r="F36" s="109" t="s">
        <v>144</v>
      </c>
      <c r="G36" s="130" t="s">
        <v>23</v>
      </c>
      <c r="H36" s="111">
        <v>9</v>
      </c>
      <c r="I36" s="117">
        <v>2</v>
      </c>
      <c r="J36" s="117">
        <v>6</v>
      </c>
      <c r="K36" s="118">
        <v>0</v>
      </c>
      <c r="L36" s="118">
        <v>15</v>
      </c>
      <c r="M36" s="114">
        <f>I36+J36+K36+L36</f>
        <v>23</v>
      </c>
      <c r="N36" s="111">
        <v>2</v>
      </c>
      <c r="O36" s="111">
        <v>4</v>
      </c>
      <c r="P36" s="111">
        <v>6</v>
      </c>
      <c r="Q36" s="111">
        <v>0</v>
      </c>
      <c r="R36" s="114">
        <f>N36+O36+P36+Q36</f>
        <v>12</v>
      </c>
      <c r="S36" s="116">
        <f>M36+R36</f>
        <v>35</v>
      </c>
      <c r="T36" s="9"/>
      <c r="U36" s="7"/>
    </row>
    <row r="37" spans="1:21" ht="30.75" customHeight="1" x14ac:dyDescent="0.25">
      <c r="A37" s="5">
        <v>24</v>
      </c>
      <c r="B37" s="107"/>
      <c r="C37" s="129" t="s">
        <v>77</v>
      </c>
      <c r="D37" s="129" t="s">
        <v>78</v>
      </c>
      <c r="E37" s="129" t="s">
        <v>79</v>
      </c>
      <c r="F37" s="109" t="s">
        <v>144</v>
      </c>
      <c r="G37" s="130" t="s">
        <v>80</v>
      </c>
      <c r="H37" s="111">
        <v>9</v>
      </c>
      <c r="I37" s="126">
        <v>3</v>
      </c>
      <c r="J37" s="126">
        <v>4</v>
      </c>
      <c r="K37" s="127">
        <v>3</v>
      </c>
      <c r="L37" s="127">
        <v>0</v>
      </c>
      <c r="M37" s="114">
        <f t="shared" si="0"/>
        <v>10</v>
      </c>
      <c r="N37" s="128">
        <v>0</v>
      </c>
      <c r="O37" s="128">
        <v>13</v>
      </c>
      <c r="P37" s="128">
        <v>12</v>
      </c>
      <c r="Q37" s="128">
        <v>0</v>
      </c>
      <c r="R37" s="114">
        <f t="shared" si="1"/>
        <v>25</v>
      </c>
      <c r="S37" s="116">
        <f t="shared" si="2"/>
        <v>35</v>
      </c>
      <c r="T37" s="9"/>
      <c r="U37" s="7"/>
    </row>
    <row r="38" spans="1:21" ht="30.75" customHeight="1" x14ac:dyDescent="0.25">
      <c r="A38" s="5">
        <v>25</v>
      </c>
      <c r="B38" s="107"/>
      <c r="C38" s="129" t="s">
        <v>83</v>
      </c>
      <c r="D38" s="129" t="s">
        <v>84</v>
      </c>
      <c r="E38" s="129" t="s">
        <v>85</v>
      </c>
      <c r="F38" s="109" t="s">
        <v>144</v>
      </c>
      <c r="G38" s="130" t="s">
        <v>80</v>
      </c>
      <c r="H38" s="111">
        <v>9</v>
      </c>
      <c r="I38" s="133">
        <v>1</v>
      </c>
      <c r="J38" s="133">
        <v>6</v>
      </c>
      <c r="K38" s="134">
        <v>3</v>
      </c>
      <c r="L38" s="134">
        <v>10</v>
      </c>
      <c r="M38" s="114">
        <f t="shared" si="0"/>
        <v>20</v>
      </c>
      <c r="N38" s="135">
        <v>4</v>
      </c>
      <c r="O38" s="135">
        <v>0</v>
      </c>
      <c r="P38" s="135">
        <v>9</v>
      </c>
      <c r="Q38" s="135">
        <v>0</v>
      </c>
      <c r="R38" s="114">
        <f t="shared" si="1"/>
        <v>13</v>
      </c>
      <c r="S38" s="116">
        <f t="shared" si="2"/>
        <v>33</v>
      </c>
      <c r="T38" s="9"/>
      <c r="U38" s="7"/>
    </row>
    <row r="39" spans="1:21" ht="30.75" customHeight="1" x14ac:dyDescent="0.25">
      <c r="A39" s="5">
        <v>26</v>
      </c>
      <c r="B39" s="107"/>
      <c r="C39" s="129" t="s">
        <v>86</v>
      </c>
      <c r="D39" s="129" t="s">
        <v>87</v>
      </c>
      <c r="E39" s="129" t="s">
        <v>88</v>
      </c>
      <c r="F39" s="109" t="s">
        <v>144</v>
      </c>
      <c r="G39" s="130" t="s">
        <v>23</v>
      </c>
      <c r="H39" s="111">
        <v>9</v>
      </c>
      <c r="I39" s="131">
        <v>4</v>
      </c>
      <c r="J39" s="131">
        <v>8</v>
      </c>
      <c r="K39" s="56">
        <v>3</v>
      </c>
      <c r="L39" s="56">
        <v>5</v>
      </c>
      <c r="M39" s="114">
        <f t="shared" si="0"/>
        <v>20</v>
      </c>
      <c r="N39" s="132">
        <v>6</v>
      </c>
      <c r="O39" s="132">
        <v>0</v>
      </c>
      <c r="P39" s="132">
        <v>6</v>
      </c>
      <c r="Q39" s="132">
        <v>0</v>
      </c>
      <c r="R39" s="114">
        <f t="shared" si="1"/>
        <v>12</v>
      </c>
      <c r="S39" s="116">
        <f t="shared" si="2"/>
        <v>32</v>
      </c>
      <c r="T39" s="9"/>
      <c r="U39" s="7"/>
    </row>
    <row r="40" spans="1:21" ht="30.75" customHeight="1" x14ac:dyDescent="0.25">
      <c r="A40" s="5">
        <v>27</v>
      </c>
      <c r="B40" s="107"/>
      <c r="C40" s="129" t="s">
        <v>92</v>
      </c>
      <c r="D40" s="129" t="s">
        <v>93</v>
      </c>
      <c r="E40" s="129" t="s">
        <v>94</v>
      </c>
      <c r="F40" s="109" t="s">
        <v>144</v>
      </c>
      <c r="G40" s="130" t="s">
        <v>95</v>
      </c>
      <c r="H40" s="111">
        <v>9</v>
      </c>
      <c r="I40" s="117">
        <v>4</v>
      </c>
      <c r="J40" s="117">
        <v>8</v>
      </c>
      <c r="K40" s="118">
        <v>3</v>
      </c>
      <c r="L40" s="118">
        <v>5</v>
      </c>
      <c r="M40" s="114">
        <f t="shared" si="0"/>
        <v>20</v>
      </c>
      <c r="N40" s="111">
        <v>0</v>
      </c>
      <c r="O40" s="111">
        <v>0</v>
      </c>
      <c r="P40" s="111">
        <v>6</v>
      </c>
      <c r="Q40" s="111">
        <v>5</v>
      </c>
      <c r="R40" s="114">
        <f t="shared" si="1"/>
        <v>11</v>
      </c>
      <c r="S40" s="116">
        <f t="shared" si="2"/>
        <v>31</v>
      </c>
      <c r="T40" s="6"/>
      <c r="U40" s="7"/>
    </row>
    <row r="41" spans="1:21" ht="30.75" customHeight="1" x14ac:dyDescent="0.25">
      <c r="A41" s="5">
        <v>28</v>
      </c>
      <c r="B41" s="107"/>
      <c r="C41" s="129" t="s">
        <v>89</v>
      </c>
      <c r="D41" s="129" t="s">
        <v>90</v>
      </c>
      <c r="E41" s="129" t="s">
        <v>91</v>
      </c>
      <c r="F41" s="109" t="s">
        <v>144</v>
      </c>
      <c r="G41" s="130" t="s">
        <v>74</v>
      </c>
      <c r="H41" s="111">
        <v>9</v>
      </c>
      <c r="I41" s="126">
        <v>4</v>
      </c>
      <c r="J41" s="126">
        <v>8</v>
      </c>
      <c r="K41" s="127">
        <v>0</v>
      </c>
      <c r="L41" s="127">
        <v>15</v>
      </c>
      <c r="M41" s="114">
        <f t="shared" si="0"/>
        <v>27</v>
      </c>
      <c r="N41" s="128">
        <v>2</v>
      </c>
      <c r="O41" s="128">
        <v>0</v>
      </c>
      <c r="P41" s="128">
        <v>0</v>
      </c>
      <c r="Q41" s="128">
        <v>0</v>
      </c>
      <c r="R41" s="114">
        <f t="shared" si="1"/>
        <v>2</v>
      </c>
      <c r="S41" s="116">
        <f t="shared" si="2"/>
        <v>29</v>
      </c>
      <c r="T41" s="9"/>
      <c r="U41" s="7"/>
    </row>
    <row r="42" spans="1:21" ht="30.75" customHeight="1" x14ac:dyDescent="0.25">
      <c r="A42" s="5">
        <v>29</v>
      </c>
      <c r="B42" s="107"/>
      <c r="C42" s="129" t="s">
        <v>96</v>
      </c>
      <c r="D42" s="129" t="s">
        <v>97</v>
      </c>
      <c r="E42" s="129" t="s">
        <v>98</v>
      </c>
      <c r="F42" s="109" t="s">
        <v>144</v>
      </c>
      <c r="G42" s="130" t="s">
        <v>62</v>
      </c>
      <c r="H42" s="111">
        <v>9</v>
      </c>
      <c r="I42" s="122">
        <v>0</v>
      </c>
      <c r="J42" s="122">
        <v>2</v>
      </c>
      <c r="K42" s="114">
        <v>3</v>
      </c>
      <c r="L42" s="114">
        <v>5</v>
      </c>
      <c r="M42" s="114">
        <f t="shared" si="0"/>
        <v>10</v>
      </c>
      <c r="N42" s="123">
        <v>10</v>
      </c>
      <c r="O42" s="123">
        <v>0</v>
      </c>
      <c r="P42" s="123">
        <v>6</v>
      </c>
      <c r="Q42" s="123">
        <v>0</v>
      </c>
      <c r="R42" s="114">
        <f t="shared" si="1"/>
        <v>16</v>
      </c>
      <c r="S42" s="116">
        <f t="shared" si="2"/>
        <v>26</v>
      </c>
      <c r="T42" s="6"/>
      <c r="U42" s="7"/>
    </row>
    <row r="43" spans="1:21" ht="30.75" customHeight="1" x14ac:dyDescent="0.25">
      <c r="A43" s="5">
        <v>30</v>
      </c>
      <c r="B43" s="107"/>
      <c r="C43" s="129" t="s">
        <v>99</v>
      </c>
      <c r="D43" s="129" t="s">
        <v>100</v>
      </c>
      <c r="E43" s="129" t="s">
        <v>101</v>
      </c>
      <c r="F43" s="109" t="s">
        <v>144</v>
      </c>
      <c r="G43" s="130" t="s">
        <v>80</v>
      </c>
      <c r="H43" s="111">
        <v>9</v>
      </c>
      <c r="I43" s="119">
        <v>4</v>
      </c>
      <c r="J43" s="119">
        <v>6</v>
      </c>
      <c r="K43" s="57">
        <v>3</v>
      </c>
      <c r="L43" s="57">
        <v>10</v>
      </c>
      <c r="M43" s="114">
        <f t="shared" si="0"/>
        <v>23</v>
      </c>
      <c r="N43" s="120">
        <v>0</v>
      </c>
      <c r="O43" s="120">
        <v>0</v>
      </c>
      <c r="P43" s="120">
        <v>0</v>
      </c>
      <c r="Q43" s="120">
        <v>0</v>
      </c>
      <c r="R43" s="114">
        <f t="shared" si="1"/>
        <v>0</v>
      </c>
      <c r="S43" s="116">
        <f t="shared" si="2"/>
        <v>23</v>
      </c>
      <c r="T43" s="6"/>
      <c r="U43" s="7"/>
    </row>
    <row r="44" spans="1:21" ht="30.75" customHeight="1" x14ac:dyDescent="0.25">
      <c r="A44" s="5">
        <v>31</v>
      </c>
      <c r="B44" s="107"/>
      <c r="C44" s="129" t="s">
        <v>102</v>
      </c>
      <c r="D44" s="129" t="s">
        <v>103</v>
      </c>
      <c r="E44" s="129" t="s">
        <v>104</v>
      </c>
      <c r="F44" s="109" t="s">
        <v>144</v>
      </c>
      <c r="G44" s="130" t="s">
        <v>80</v>
      </c>
      <c r="H44" s="111">
        <v>9</v>
      </c>
      <c r="I44" s="119">
        <v>4</v>
      </c>
      <c r="J44" s="119">
        <v>8</v>
      </c>
      <c r="K44" s="57">
        <v>0</v>
      </c>
      <c r="L44" s="57">
        <v>10</v>
      </c>
      <c r="M44" s="114">
        <f t="shared" si="0"/>
        <v>22</v>
      </c>
      <c r="N44" s="120">
        <v>0</v>
      </c>
      <c r="O44" s="120">
        <v>0</v>
      </c>
      <c r="P44" s="120">
        <v>0</v>
      </c>
      <c r="Q44" s="120">
        <v>0</v>
      </c>
      <c r="R44" s="114">
        <f t="shared" si="1"/>
        <v>0</v>
      </c>
      <c r="S44" s="116">
        <f t="shared" si="2"/>
        <v>22</v>
      </c>
      <c r="T44" s="9"/>
      <c r="U44" s="7"/>
    </row>
    <row r="45" spans="1:21" ht="30.75" customHeight="1" x14ac:dyDescent="0.25">
      <c r="A45" s="5">
        <v>32</v>
      </c>
      <c r="B45" s="107"/>
      <c r="C45" s="129" t="s">
        <v>111</v>
      </c>
      <c r="D45" s="129" t="s">
        <v>112</v>
      </c>
      <c r="E45" s="129" t="s">
        <v>113</v>
      </c>
      <c r="F45" s="109" t="s">
        <v>144</v>
      </c>
      <c r="G45" s="130" t="s">
        <v>23</v>
      </c>
      <c r="H45" s="111">
        <v>9</v>
      </c>
      <c r="I45" s="122">
        <v>4</v>
      </c>
      <c r="J45" s="122">
        <v>4</v>
      </c>
      <c r="K45" s="114">
        <v>3</v>
      </c>
      <c r="L45" s="114">
        <v>10</v>
      </c>
      <c r="M45" s="114">
        <f>I45+J45+K45+L45</f>
        <v>21</v>
      </c>
      <c r="N45" s="123">
        <v>0</v>
      </c>
      <c r="O45" s="123">
        <v>0</v>
      </c>
      <c r="P45" s="123">
        <v>0</v>
      </c>
      <c r="Q45" s="123">
        <v>0</v>
      </c>
      <c r="R45" s="114">
        <f>N45+O45+P45+Q45</f>
        <v>0</v>
      </c>
      <c r="S45" s="116">
        <f>M45+R45</f>
        <v>21</v>
      </c>
      <c r="T45" s="9"/>
      <c r="U45" s="7"/>
    </row>
    <row r="46" spans="1:21" ht="30.75" customHeight="1" x14ac:dyDescent="0.25">
      <c r="A46" s="5">
        <v>33</v>
      </c>
      <c r="B46" s="107"/>
      <c r="C46" s="129" t="s">
        <v>105</v>
      </c>
      <c r="D46" s="129" t="s">
        <v>106</v>
      </c>
      <c r="E46" s="129" t="s">
        <v>76</v>
      </c>
      <c r="F46" s="109" t="s">
        <v>144</v>
      </c>
      <c r="G46" s="130" t="s">
        <v>95</v>
      </c>
      <c r="H46" s="111">
        <v>9</v>
      </c>
      <c r="I46" s="117">
        <v>4</v>
      </c>
      <c r="J46" s="117">
        <v>4</v>
      </c>
      <c r="K46" s="118">
        <v>0</v>
      </c>
      <c r="L46" s="118">
        <v>5</v>
      </c>
      <c r="M46" s="114">
        <f t="shared" si="0"/>
        <v>13</v>
      </c>
      <c r="N46" s="111">
        <v>4</v>
      </c>
      <c r="O46" s="111">
        <v>4</v>
      </c>
      <c r="P46" s="111">
        <v>0</v>
      </c>
      <c r="Q46" s="111">
        <v>0</v>
      </c>
      <c r="R46" s="114">
        <f t="shared" si="1"/>
        <v>8</v>
      </c>
      <c r="S46" s="116">
        <f t="shared" si="2"/>
        <v>21</v>
      </c>
      <c r="T46" s="6"/>
      <c r="U46" s="7"/>
    </row>
    <row r="47" spans="1:21" ht="30.75" customHeight="1" x14ac:dyDescent="0.25">
      <c r="A47" s="5">
        <v>34</v>
      </c>
      <c r="B47" s="107"/>
      <c r="C47" s="129" t="s">
        <v>114</v>
      </c>
      <c r="D47" s="129" t="s">
        <v>115</v>
      </c>
      <c r="E47" s="129" t="s">
        <v>116</v>
      </c>
      <c r="F47" s="109" t="s">
        <v>144</v>
      </c>
      <c r="G47" s="130" t="s">
        <v>110</v>
      </c>
      <c r="H47" s="111">
        <v>9</v>
      </c>
      <c r="I47" s="126">
        <v>2</v>
      </c>
      <c r="J47" s="126">
        <v>6</v>
      </c>
      <c r="K47" s="127">
        <v>3</v>
      </c>
      <c r="L47" s="127">
        <v>10</v>
      </c>
      <c r="M47" s="114">
        <f>I47+J47+K47+L47</f>
        <v>21</v>
      </c>
      <c r="N47" s="128">
        <v>0</v>
      </c>
      <c r="O47" s="128">
        <v>0</v>
      </c>
      <c r="P47" s="128">
        <v>0</v>
      </c>
      <c r="Q47" s="128">
        <v>0</v>
      </c>
      <c r="R47" s="114">
        <f>N47+O47+P47+Q47</f>
        <v>0</v>
      </c>
      <c r="S47" s="116">
        <f>M47+R47</f>
        <v>21</v>
      </c>
      <c r="T47" s="9"/>
      <c r="U47" s="7"/>
    </row>
    <row r="48" spans="1:21" ht="30.75" customHeight="1" x14ac:dyDescent="0.25">
      <c r="A48" s="5">
        <v>35</v>
      </c>
      <c r="B48" s="107"/>
      <c r="C48" s="129" t="s">
        <v>107</v>
      </c>
      <c r="D48" s="129" t="s">
        <v>108</v>
      </c>
      <c r="E48" s="129" t="s">
        <v>109</v>
      </c>
      <c r="F48" s="109" t="s">
        <v>144</v>
      </c>
      <c r="G48" s="130" t="s">
        <v>110</v>
      </c>
      <c r="H48" s="111">
        <v>9</v>
      </c>
      <c r="I48" s="117">
        <v>4</v>
      </c>
      <c r="J48" s="117">
        <v>2</v>
      </c>
      <c r="K48" s="118">
        <v>3</v>
      </c>
      <c r="L48" s="118">
        <v>10</v>
      </c>
      <c r="M48" s="114">
        <f>I48+J48+K48+L48</f>
        <v>19</v>
      </c>
      <c r="N48" s="111">
        <v>2</v>
      </c>
      <c r="O48" s="111">
        <v>0</v>
      </c>
      <c r="P48" s="111">
        <v>0</v>
      </c>
      <c r="Q48" s="111">
        <v>0</v>
      </c>
      <c r="R48" s="114">
        <f>N48+O48+P48+Q48</f>
        <v>2</v>
      </c>
      <c r="S48" s="116">
        <f>M48+R48</f>
        <v>21</v>
      </c>
      <c r="T48" s="6"/>
      <c r="U48" s="7"/>
    </row>
    <row r="49" spans="1:21" ht="30.75" customHeight="1" x14ac:dyDescent="0.25">
      <c r="A49" s="5">
        <v>36</v>
      </c>
      <c r="B49" s="107"/>
      <c r="C49" s="129" t="s">
        <v>134</v>
      </c>
      <c r="D49" s="129" t="s">
        <v>135</v>
      </c>
      <c r="E49" s="129" t="s">
        <v>136</v>
      </c>
      <c r="F49" s="109" t="s">
        <v>144</v>
      </c>
      <c r="G49" s="130" t="s">
        <v>62</v>
      </c>
      <c r="H49" s="111">
        <v>9</v>
      </c>
      <c r="I49" s="112">
        <v>3</v>
      </c>
      <c r="J49" s="112">
        <v>0</v>
      </c>
      <c r="K49" s="113">
        <v>3</v>
      </c>
      <c r="L49" s="113">
        <v>10</v>
      </c>
      <c r="M49" s="114">
        <f t="shared" si="0"/>
        <v>16</v>
      </c>
      <c r="N49" s="115">
        <v>0</v>
      </c>
      <c r="O49" s="115">
        <v>0</v>
      </c>
      <c r="P49" s="115">
        <v>0</v>
      </c>
      <c r="Q49" s="115">
        <v>4</v>
      </c>
      <c r="R49" s="114">
        <f t="shared" si="1"/>
        <v>4</v>
      </c>
      <c r="S49" s="116">
        <f t="shared" si="2"/>
        <v>20</v>
      </c>
      <c r="T49" s="21"/>
      <c r="U49" s="22"/>
    </row>
    <row r="50" spans="1:21" ht="30.75" customHeight="1" x14ac:dyDescent="0.25">
      <c r="A50" s="5">
        <v>37</v>
      </c>
      <c r="B50" s="107"/>
      <c r="C50" s="129" t="s">
        <v>121</v>
      </c>
      <c r="D50" s="129" t="s">
        <v>45</v>
      </c>
      <c r="E50" s="129" t="s">
        <v>122</v>
      </c>
      <c r="F50" s="109" t="s">
        <v>144</v>
      </c>
      <c r="G50" s="130" t="s">
        <v>123</v>
      </c>
      <c r="H50" s="111">
        <v>9</v>
      </c>
      <c r="I50" s="112">
        <v>2</v>
      </c>
      <c r="J50" s="112">
        <v>6</v>
      </c>
      <c r="K50" s="113">
        <v>0</v>
      </c>
      <c r="L50" s="113">
        <v>5</v>
      </c>
      <c r="M50" s="114">
        <f>I50+J50+K50+L50</f>
        <v>13</v>
      </c>
      <c r="N50" s="115">
        <v>2</v>
      </c>
      <c r="O50" s="115">
        <v>4</v>
      </c>
      <c r="P50" s="115">
        <v>0</v>
      </c>
      <c r="Q50" s="115">
        <v>0</v>
      </c>
      <c r="R50" s="114">
        <f>N50+O50+P50+Q50</f>
        <v>6</v>
      </c>
      <c r="S50" s="116">
        <f>M50+R50</f>
        <v>19</v>
      </c>
      <c r="T50" s="21"/>
      <c r="U50" s="22"/>
    </row>
    <row r="51" spans="1:21" ht="30.75" customHeight="1" x14ac:dyDescent="0.25">
      <c r="A51" s="5">
        <v>38</v>
      </c>
      <c r="B51" s="107"/>
      <c r="C51" s="129" t="s">
        <v>117</v>
      </c>
      <c r="D51" s="129" t="s">
        <v>25</v>
      </c>
      <c r="E51" s="129" t="s">
        <v>118</v>
      </c>
      <c r="F51" s="109" t="s">
        <v>144</v>
      </c>
      <c r="G51" s="130" t="s">
        <v>23</v>
      </c>
      <c r="H51" s="111">
        <v>9</v>
      </c>
      <c r="I51" s="126">
        <v>3</v>
      </c>
      <c r="J51" s="126">
        <v>8</v>
      </c>
      <c r="K51" s="127">
        <v>3</v>
      </c>
      <c r="L51" s="127">
        <v>5</v>
      </c>
      <c r="M51" s="114">
        <f t="shared" si="0"/>
        <v>19</v>
      </c>
      <c r="N51" s="128">
        <v>0</v>
      </c>
      <c r="O51" s="128">
        <v>0</v>
      </c>
      <c r="P51" s="128">
        <v>0</v>
      </c>
      <c r="Q51" s="128">
        <v>0</v>
      </c>
      <c r="R51" s="114">
        <f t="shared" si="1"/>
        <v>0</v>
      </c>
      <c r="S51" s="116">
        <f t="shared" si="2"/>
        <v>19</v>
      </c>
      <c r="T51" s="9"/>
      <c r="U51" s="7"/>
    </row>
    <row r="52" spans="1:21" ht="30.75" customHeight="1" x14ac:dyDescent="0.25">
      <c r="A52" s="5">
        <v>39</v>
      </c>
      <c r="B52" s="107"/>
      <c r="C52" s="129" t="s">
        <v>119</v>
      </c>
      <c r="D52" s="129" t="s">
        <v>120</v>
      </c>
      <c r="E52" s="129" t="s">
        <v>54</v>
      </c>
      <c r="F52" s="109" t="s">
        <v>144</v>
      </c>
      <c r="G52" s="130" t="s">
        <v>80</v>
      </c>
      <c r="H52" s="111">
        <v>9</v>
      </c>
      <c r="I52" s="126">
        <v>3</v>
      </c>
      <c r="J52" s="126">
        <v>2</v>
      </c>
      <c r="K52" s="127">
        <v>3</v>
      </c>
      <c r="L52" s="127">
        <v>10</v>
      </c>
      <c r="M52" s="114">
        <f t="shared" si="0"/>
        <v>18</v>
      </c>
      <c r="N52" s="128">
        <v>0</v>
      </c>
      <c r="O52" s="128">
        <v>0</v>
      </c>
      <c r="P52" s="128">
        <v>0</v>
      </c>
      <c r="Q52" s="128">
        <v>0</v>
      </c>
      <c r="R52" s="114">
        <f t="shared" si="1"/>
        <v>0</v>
      </c>
      <c r="S52" s="116">
        <f t="shared" si="2"/>
        <v>18</v>
      </c>
      <c r="T52" s="9"/>
      <c r="U52" s="7"/>
    </row>
    <row r="53" spans="1:21" ht="30.75" customHeight="1" x14ac:dyDescent="0.25">
      <c r="A53" s="5">
        <v>40</v>
      </c>
      <c r="B53" s="107"/>
      <c r="C53" s="129" t="s">
        <v>124</v>
      </c>
      <c r="D53" s="129" t="s">
        <v>51</v>
      </c>
      <c r="E53" s="129" t="s">
        <v>125</v>
      </c>
      <c r="F53" s="109" t="s">
        <v>144</v>
      </c>
      <c r="G53" s="130" t="s">
        <v>23</v>
      </c>
      <c r="H53" s="111">
        <v>9</v>
      </c>
      <c r="I53" s="117">
        <v>3</v>
      </c>
      <c r="J53" s="117">
        <v>6</v>
      </c>
      <c r="K53" s="118">
        <v>3</v>
      </c>
      <c r="L53" s="118">
        <v>5</v>
      </c>
      <c r="M53" s="114">
        <f t="shared" si="0"/>
        <v>17</v>
      </c>
      <c r="N53" s="111">
        <v>0</v>
      </c>
      <c r="O53" s="111">
        <v>0</v>
      </c>
      <c r="P53" s="111">
        <v>0</v>
      </c>
      <c r="Q53" s="111">
        <v>0</v>
      </c>
      <c r="R53" s="114">
        <f t="shared" si="1"/>
        <v>0</v>
      </c>
      <c r="S53" s="116">
        <f t="shared" si="2"/>
        <v>17</v>
      </c>
      <c r="T53" s="6"/>
      <c r="U53" s="7"/>
    </row>
    <row r="54" spans="1:21" ht="30.75" customHeight="1" x14ac:dyDescent="0.25">
      <c r="A54" s="5">
        <v>41</v>
      </c>
      <c r="B54" s="107"/>
      <c r="C54" s="129" t="s">
        <v>126</v>
      </c>
      <c r="D54" s="129" t="s">
        <v>127</v>
      </c>
      <c r="E54" s="129" t="s">
        <v>128</v>
      </c>
      <c r="F54" s="109" t="s">
        <v>144</v>
      </c>
      <c r="G54" s="130" t="s">
        <v>129</v>
      </c>
      <c r="H54" s="111">
        <v>9</v>
      </c>
      <c r="I54" s="127">
        <v>4</v>
      </c>
      <c r="J54" s="127">
        <v>4</v>
      </c>
      <c r="K54" s="127">
        <v>3</v>
      </c>
      <c r="L54" s="127">
        <v>5</v>
      </c>
      <c r="M54" s="114">
        <f t="shared" si="0"/>
        <v>16</v>
      </c>
      <c r="N54" s="127">
        <v>0</v>
      </c>
      <c r="O54" s="127">
        <v>0</v>
      </c>
      <c r="P54" s="127">
        <v>0</v>
      </c>
      <c r="Q54" s="127">
        <v>0</v>
      </c>
      <c r="R54" s="114">
        <f t="shared" si="1"/>
        <v>0</v>
      </c>
      <c r="S54" s="116">
        <f t="shared" si="2"/>
        <v>16</v>
      </c>
      <c r="T54" s="20"/>
      <c r="U54" s="7"/>
    </row>
    <row r="55" spans="1:21" ht="30.75" customHeight="1" x14ac:dyDescent="0.25">
      <c r="A55" s="5">
        <v>42</v>
      </c>
      <c r="B55" s="107"/>
      <c r="C55" s="129" t="s">
        <v>130</v>
      </c>
      <c r="D55" s="129" t="s">
        <v>131</v>
      </c>
      <c r="E55" s="129" t="s">
        <v>132</v>
      </c>
      <c r="F55" s="109" t="s">
        <v>144</v>
      </c>
      <c r="G55" s="130" t="s">
        <v>133</v>
      </c>
      <c r="H55" s="111">
        <v>9</v>
      </c>
      <c r="I55" s="118">
        <v>3</v>
      </c>
      <c r="J55" s="118">
        <v>2</v>
      </c>
      <c r="K55" s="118">
        <v>0</v>
      </c>
      <c r="L55" s="118">
        <v>10</v>
      </c>
      <c r="M55" s="114">
        <f t="shared" si="0"/>
        <v>15</v>
      </c>
      <c r="N55" s="118">
        <v>0</v>
      </c>
      <c r="O55" s="118">
        <v>0</v>
      </c>
      <c r="P55" s="118">
        <v>0</v>
      </c>
      <c r="Q55" s="118">
        <v>0</v>
      </c>
      <c r="R55" s="114">
        <f t="shared" si="1"/>
        <v>0</v>
      </c>
      <c r="S55" s="116">
        <f t="shared" si="2"/>
        <v>15</v>
      </c>
      <c r="T55" s="10"/>
      <c r="U55" s="19"/>
    </row>
    <row r="56" spans="1:21" ht="30.75" customHeight="1" x14ac:dyDescent="0.25">
      <c r="A56" s="5">
        <v>43</v>
      </c>
      <c r="B56" s="107"/>
      <c r="C56" s="129" t="s">
        <v>137</v>
      </c>
      <c r="D56" s="129" t="s">
        <v>138</v>
      </c>
      <c r="E56" s="129" t="s">
        <v>139</v>
      </c>
      <c r="F56" s="109" t="s">
        <v>144</v>
      </c>
      <c r="G56" s="130" t="s">
        <v>80</v>
      </c>
      <c r="H56" s="111">
        <v>9</v>
      </c>
      <c r="I56" s="107">
        <v>3</v>
      </c>
      <c r="J56" s="107">
        <v>8</v>
      </c>
      <c r="K56" s="107">
        <v>3</v>
      </c>
      <c r="L56" s="107">
        <v>0</v>
      </c>
      <c r="M56" s="114">
        <f t="shared" si="0"/>
        <v>14</v>
      </c>
      <c r="N56" s="107">
        <v>0</v>
      </c>
      <c r="O56" s="107">
        <v>0</v>
      </c>
      <c r="P56" s="107">
        <v>0</v>
      </c>
      <c r="Q56" s="107">
        <v>0</v>
      </c>
      <c r="R56" s="114">
        <f t="shared" si="1"/>
        <v>0</v>
      </c>
      <c r="S56" s="116">
        <f t="shared" si="2"/>
        <v>14</v>
      </c>
      <c r="T56" s="11"/>
      <c r="U56" s="11"/>
    </row>
    <row r="57" spans="1:21" ht="30.75" customHeight="1" x14ac:dyDescent="0.25">
      <c r="A57" s="5">
        <v>44</v>
      </c>
      <c r="B57" s="107"/>
      <c r="C57" s="129" t="s">
        <v>140</v>
      </c>
      <c r="D57" s="129" t="s">
        <v>141</v>
      </c>
      <c r="E57" s="129" t="s">
        <v>122</v>
      </c>
      <c r="F57" s="109" t="s">
        <v>144</v>
      </c>
      <c r="G57" s="130" t="s">
        <v>62</v>
      </c>
      <c r="H57" s="111">
        <v>9</v>
      </c>
      <c r="I57" s="118">
        <v>3</v>
      </c>
      <c r="J57" s="118">
        <v>8</v>
      </c>
      <c r="K57" s="118">
        <v>0</v>
      </c>
      <c r="L57" s="118">
        <v>0</v>
      </c>
      <c r="M57" s="114">
        <f t="shared" si="0"/>
        <v>11</v>
      </c>
      <c r="N57" s="118">
        <v>0</v>
      </c>
      <c r="O57" s="118">
        <v>0</v>
      </c>
      <c r="P57" s="118">
        <v>0</v>
      </c>
      <c r="Q57" s="118">
        <v>0</v>
      </c>
      <c r="R57" s="114">
        <f t="shared" si="1"/>
        <v>0</v>
      </c>
      <c r="S57" s="116">
        <f t="shared" si="2"/>
        <v>11</v>
      </c>
      <c r="T57" s="11"/>
      <c r="U57" s="11"/>
    </row>
    <row r="58" spans="1:21" ht="30.75" customHeight="1" x14ac:dyDescent="0.25">
      <c r="A58" s="5">
        <v>45</v>
      </c>
      <c r="B58" s="107"/>
      <c r="C58" s="129" t="s">
        <v>142</v>
      </c>
      <c r="D58" s="129" t="s">
        <v>93</v>
      </c>
      <c r="E58" s="129" t="s">
        <v>143</v>
      </c>
      <c r="F58" s="109" t="s">
        <v>144</v>
      </c>
      <c r="G58" s="130" t="s">
        <v>80</v>
      </c>
      <c r="H58" s="111">
        <v>9</v>
      </c>
      <c r="I58" s="114">
        <v>0</v>
      </c>
      <c r="J58" s="114">
        <v>0</v>
      </c>
      <c r="K58" s="114">
        <v>0</v>
      </c>
      <c r="L58" s="114">
        <v>0</v>
      </c>
      <c r="M58" s="114">
        <f t="shared" si="0"/>
        <v>0</v>
      </c>
      <c r="N58" s="114">
        <v>0</v>
      </c>
      <c r="O58" s="114">
        <v>0</v>
      </c>
      <c r="P58" s="114">
        <v>7</v>
      </c>
      <c r="Q58" s="114">
        <v>0</v>
      </c>
      <c r="R58" s="114">
        <f t="shared" si="1"/>
        <v>7</v>
      </c>
      <c r="S58" s="114">
        <f t="shared" si="2"/>
        <v>7</v>
      </c>
      <c r="T58" s="11"/>
      <c r="U58" s="11"/>
    </row>
    <row r="60" spans="1:21" ht="22.5" customHeight="1" x14ac:dyDescent="0.25">
      <c r="A60" s="2" t="s">
        <v>283</v>
      </c>
      <c r="B60" s="2"/>
      <c r="C60" s="3"/>
      <c r="E60" s="35" t="s">
        <v>285</v>
      </c>
      <c r="F60" s="35"/>
      <c r="G60" s="35"/>
    </row>
    <row r="61" spans="1:21" ht="22.5" customHeight="1" x14ac:dyDescent="0.25">
      <c r="A61" s="2" t="s">
        <v>284</v>
      </c>
      <c r="B61" s="2"/>
      <c r="C61" s="3"/>
      <c r="E61" s="35" t="s">
        <v>285</v>
      </c>
      <c r="F61" s="35"/>
      <c r="G61" s="35"/>
    </row>
  </sheetData>
  <mergeCells count="24">
    <mergeCell ref="E60:G60"/>
    <mergeCell ref="E61:G61"/>
    <mergeCell ref="A3:U3"/>
    <mergeCell ref="A4:U4"/>
    <mergeCell ref="A5:U5"/>
    <mergeCell ref="N12:R12"/>
    <mergeCell ref="S12:S13"/>
    <mergeCell ref="T12:T13"/>
    <mergeCell ref="U12:U13"/>
    <mergeCell ref="F11:U11"/>
    <mergeCell ref="A12:A13"/>
    <mergeCell ref="B12:B13"/>
    <mergeCell ref="C12:C13"/>
    <mergeCell ref="D12:D13"/>
    <mergeCell ref="E12:E13"/>
    <mergeCell ref="F12:F13"/>
    <mergeCell ref="G12:G13"/>
    <mergeCell ref="H12:H13"/>
    <mergeCell ref="I12:M12"/>
    <mergeCell ref="A1:U1"/>
    <mergeCell ref="A2:U2"/>
    <mergeCell ref="A6:D6"/>
    <mergeCell ref="A7:E7"/>
    <mergeCell ref="A8:D8"/>
  </mergeCells>
  <conditionalFormatting sqref="C43">
    <cfRule type="duplicateValues" dxfId="16" priority="4"/>
  </conditionalFormatting>
  <conditionalFormatting sqref="C29:C40 C26:C27 C42 C44">
    <cfRule type="duplicateValues" dxfId="15" priority="2"/>
  </conditionalFormatting>
  <conditionalFormatting sqref="C28 C16:C25 C14 E19">
    <cfRule type="duplicateValues" dxfId="14" priority="6"/>
  </conditionalFormatting>
  <conditionalFormatting sqref="C41 C45:C53">
    <cfRule type="duplicateValues" dxfId="13" priority="12"/>
  </conditionalFormatting>
  <dataValidations count="1">
    <dataValidation allowBlank="1" showInputMessage="1" showErrorMessage="1" sqref="F52:F58 G52:G53 C52:E53 G12 C12:E12 D15:G15 C14:G14 C16:G51"/>
  </dataValidations>
  <pageMargins left="0.22" right="0.21" top="0.28000000000000003" bottom="0.32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4" workbookViewId="0">
      <selection activeCell="C15" sqref="C15"/>
    </sheetView>
  </sheetViews>
  <sheetFormatPr defaultRowHeight="15" x14ac:dyDescent="0.25"/>
  <cols>
    <col min="1" max="1" width="3.5703125" customWidth="1"/>
    <col min="2" max="2" width="9.42578125" customWidth="1"/>
    <col min="3" max="3" width="19" customWidth="1"/>
    <col min="4" max="4" width="18.140625" customWidth="1"/>
    <col min="5" max="5" width="20" customWidth="1"/>
    <col min="6" max="6" width="11.5703125" customWidth="1"/>
    <col min="7" max="7" width="50.140625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6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6" customWidth="1"/>
    <col min="19" max="19" width="9" customWidth="1"/>
    <col min="20" max="20" width="8.28515625" customWidth="1"/>
  </cols>
  <sheetData>
    <row r="1" spans="1:22" ht="15.7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2"/>
    </row>
    <row r="2" spans="1:22" ht="15.75" customHeight="1" x14ac:dyDescent="0.25">
      <c r="A2" s="33" t="s">
        <v>278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13"/>
    </row>
    <row r="3" spans="1:22" ht="15.75" customHeight="1" x14ac:dyDescent="0.25">
      <c r="A3" s="33" t="s">
        <v>279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15.75" customHeight="1" x14ac:dyDescent="0.25">
      <c r="A4" s="33" t="s">
        <v>281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2" ht="15.75" customHeight="1" x14ac:dyDescent="0.25">
      <c r="A5" s="36" t="s">
        <v>282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15.75" customHeight="1" x14ac:dyDescent="0.25">
      <c r="A6" s="43" t="s">
        <v>287</v>
      </c>
      <c r="B6" s="43"/>
      <c r="C6" s="43"/>
      <c r="D6" s="43"/>
      <c r="E6" s="4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15.75" customHeight="1" x14ac:dyDescent="0.25">
      <c r="A7" s="43" t="s">
        <v>288</v>
      </c>
      <c r="B7" s="43"/>
      <c r="C7" s="43"/>
      <c r="D7" s="43"/>
      <c r="E7" s="43"/>
      <c r="F7" s="24" t="s">
        <v>293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2" ht="15.75" customHeight="1" x14ac:dyDescent="0.25">
      <c r="A8" s="43" t="s">
        <v>289</v>
      </c>
      <c r="B8" s="43"/>
      <c r="C8" s="43"/>
      <c r="D8" s="43"/>
      <c r="E8" s="24" t="s">
        <v>292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2" ht="15.75" customHeight="1" x14ac:dyDescent="0.25">
      <c r="A9" s="45" t="s">
        <v>290</v>
      </c>
      <c r="B9" s="45"/>
      <c r="C9" s="46"/>
      <c r="D9" s="45"/>
      <c r="E9" s="47">
        <v>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2" ht="15.75" x14ac:dyDescent="0.25">
      <c r="A10" s="4" t="s">
        <v>291</v>
      </c>
      <c r="B10" s="48"/>
      <c r="C10" s="46"/>
      <c r="D10" s="49"/>
      <c r="E10" s="50">
        <v>45259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.75" x14ac:dyDescent="0.25">
      <c r="A11" s="2" t="s">
        <v>222</v>
      </c>
      <c r="B11" s="2"/>
      <c r="C11" s="3"/>
      <c r="D11" s="3"/>
      <c r="E11" s="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2" x14ac:dyDescent="0.25">
      <c r="A12" s="26" t="s">
        <v>2</v>
      </c>
      <c r="B12" s="26" t="s">
        <v>3</v>
      </c>
      <c r="C12" s="38" t="s">
        <v>4</v>
      </c>
      <c r="D12" s="38" t="s">
        <v>5</v>
      </c>
      <c r="E12" s="38" t="s">
        <v>6</v>
      </c>
      <c r="F12" s="26" t="s">
        <v>7</v>
      </c>
      <c r="G12" s="26" t="s">
        <v>8</v>
      </c>
      <c r="H12" s="28" t="s">
        <v>9</v>
      </c>
      <c r="I12" s="30" t="s">
        <v>10</v>
      </c>
      <c r="J12" s="31"/>
      <c r="K12" s="31"/>
      <c r="L12" s="31"/>
      <c r="M12" s="32"/>
      <c r="N12" s="30" t="s">
        <v>11</v>
      </c>
      <c r="O12" s="31"/>
      <c r="P12" s="31"/>
      <c r="Q12" s="31"/>
      <c r="R12" s="32"/>
      <c r="S12" s="41" t="s">
        <v>12</v>
      </c>
      <c r="T12" s="40" t="s">
        <v>13</v>
      </c>
      <c r="U12" s="40" t="s">
        <v>14</v>
      </c>
    </row>
    <row r="13" spans="1:22" ht="24" customHeight="1" x14ac:dyDescent="0.25">
      <c r="A13" s="27"/>
      <c r="B13" s="27"/>
      <c r="C13" s="39"/>
      <c r="D13" s="39"/>
      <c r="E13" s="39"/>
      <c r="F13" s="27"/>
      <c r="G13" s="27"/>
      <c r="H13" s="29"/>
      <c r="I13" s="14">
        <v>1</v>
      </c>
      <c r="J13" s="14">
        <v>2</v>
      </c>
      <c r="K13" s="15">
        <v>3</v>
      </c>
      <c r="L13" s="15">
        <v>4</v>
      </c>
      <c r="M13" s="15" t="s">
        <v>15</v>
      </c>
      <c r="N13" s="16">
        <v>1</v>
      </c>
      <c r="O13" s="16">
        <v>2</v>
      </c>
      <c r="P13" s="16">
        <v>3</v>
      </c>
      <c r="Q13" s="16">
        <v>4</v>
      </c>
      <c r="R13" s="15" t="s">
        <v>15</v>
      </c>
      <c r="S13" s="41"/>
      <c r="T13" s="40"/>
      <c r="U13" s="40"/>
    </row>
    <row r="14" spans="1:22" ht="29.25" customHeight="1" x14ac:dyDescent="0.25">
      <c r="A14" s="8">
        <v>1</v>
      </c>
      <c r="B14" s="71"/>
      <c r="C14" s="72" t="s">
        <v>145</v>
      </c>
      <c r="D14" s="72" t="s">
        <v>146</v>
      </c>
      <c r="E14" s="72" t="s">
        <v>147</v>
      </c>
      <c r="F14" s="73" t="s">
        <v>144</v>
      </c>
      <c r="G14" s="74" t="s">
        <v>148</v>
      </c>
      <c r="H14" s="75">
        <v>10</v>
      </c>
      <c r="I14" s="76">
        <v>3</v>
      </c>
      <c r="J14" s="76">
        <v>8</v>
      </c>
      <c r="K14" s="77">
        <v>12</v>
      </c>
      <c r="L14" s="77">
        <v>20</v>
      </c>
      <c r="M14" s="78">
        <f t="shared" ref="M14:M49" si="0">SUM(I14:L14)</f>
        <v>43</v>
      </c>
      <c r="N14" s="75">
        <v>20</v>
      </c>
      <c r="O14" s="75">
        <v>16</v>
      </c>
      <c r="P14" s="75">
        <v>12</v>
      </c>
      <c r="Q14" s="75">
        <v>17</v>
      </c>
      <c r="R14" s="77">
        <f t="shared" ref="R14:R49" si="1">N14+O14+P14+Q14</f>
        <v>65</v>
      </c>
      <c r="S14" s="78">
        <f t="shared" ref="S14:S49" si="2">M14+R14</f>
        <v>108</v>
      </c>
      <c r="T14" s="19"/>
      <c r="U14" s="19"/>
    </row>
    <row r="15" spans="1:22" ht="29.25" customHeight="1" x14ac:dyDescent="0.25">
      <c r="A15" s="8">
        <v>2</v>
      </c>
      <c r="B15" s="71"/>
      <c r="C15" s="72" t="s">
        <v>149</v>
      </c>
      <c r="D15" s="72" t="s">
        <v>150</v>
      </c>
      <c r="E15" s="72" t="s">
        <v>151</v>
      </c>
      <c r="F15" s="73" t="s">
        <v>144</v>
      </c>
      <c r="G15" s="74" t="s">
        <v>23</v>
      </c>
      <c r="H15" s="75">
        <v>10</v>
      </c>
      <c r="I15" s="79">
        <v>3</v>
      </c>
      <c r="J15" s="79">
        <v>8</v>
      </c>
      <c r="K15" s="78">
        <v>9</v>
      </c>
      <c r="L15" s="78">
        <v>20</v>
      </c>
      <c r="M15" s="78">
        <f t="shared" si="0"/>
        <v>40</v>
      </c>
      <c r="N15" s="78">
        <v>20</v>
      </c>
      <c r="O15" s="80">
        <v>12</v>
      </c>
      <c r="P15" s="80">
        <v>20</v>
      </c>
      <c r="Q15" s="80">
        <v>3</v>
      </c>
      <c r="R15" s="77">
        <f t="shared" si="1"/>
        <v>55</v>
      </c>
      <c r="S15" s="78">
        <f t="shared" si="2"/>
        <v>95</v>
      </c>
      <c r="T15" s="19"/>
      <c r="U15" s="19"/>
    </row>
    <row r="16" spans="1:22" ht="29.25" customHeight="1" x14ac:dyDescent="0.25">
      <c r="A16" s="8">
        <v>3</v>
      </c>
      <c r="B16" s="71"/>
      <c r="C16" s="72" t="s">
        <v>152</v>
      </c>
      <c r="D16" s="72" t="s">
        <v>153</v>
      </c>
      <c r="E16" s="72" t="s">
        <v>154</v>
      </c>
      <c r="F16" s="73" t="s">
        <v>144</v>
      </c>
      <c r="G16" s="74" t="s">
        <v>23</v>
      </c>
      <c r="H16" s="75">
        <v>10</v>
      </c>
      <c r="I16" s="76">
        <v>3</v>
      </c>
      <c r="J16" s="76">
        <v>8</v>
      </c>
      <c r="K16" s="77">
        <v>12</v>
      </c>
      <c r="L16" s="77">
        <v>20</v>
      </c>
      <c r="M16" s="78">
        <f t="shared" si="0"/>
        <v>43</v>
      </c>
      <c r="N16" s="75">
        <v>7</v>
      </c>
      <c r="O16" s="75">
        <v>0</v>
      </c>
      <c r="P16" s="75">
        <v>20</v>
      </c>
      <c r="Q16" s="75">
        <v>3</v>
      </c>
      <c r="R16" s="77">
        <f t="shared" si="1"/>
        <v>30</v>
      </c>
      <c r="S16" s="78">
        <f t="shared" si="2"/>
        <v>73</v>
      </c>
      <c r="T16" s="19"/>
      <c r="U16" s="19"/>
    </row>
    <row r="17" spans="1:21" ht="29.25" customHeight="1" x14ac:dyDescent="0.25">
      <c r="A17" s="8">
        <v>4</v>
      </c>
      <c r="B17" s="71"/>
      <c r="C17" s="72" t="s">
        <v>155</v>
      </c>
      <c r="D17" s="72" t="s">
        <v>156</v>
      </c>
      <c r="E17" s="72" t="s">
        <v>70</v>
      </c>
      <c r="F17" s="73" t="s">
        <v>144</v>
      </c>
      <c r="G17" s="74" t="s">
        <v>23</v>
      </c>
      <c r="H17" s="75">
        <v>10</v>
      </c>
      <c r="I17" s="81">
        <v>5</v>
      </c>
      <c r="J17" s="81">
        <v>10</v>
      </c>
      <c r="K17" s="82">
        <v>6</v>
      </c>
      <c r="L17" s="82">
        <v>10</v>
      </c>
      <c r="M17" s="78">
        <f t="shared" si="0"/>
        <v>31</v>
      </c>
      <c r="N17" s="83">
        <v>19</v>
      </c>
      <c r="O17" s="83">
        <v>0</v>
      </c>
      <c r="P17" s="83">
        <v>20</v>
      </c>
      <c r="Q17" s="83">
        <v>0</v>
      </c>
      <c r="R17" s="77">
        <f t="shared" si="1"/>
        <v>39</v>
      </c>
      <c r="S17" s="78">
        <f t="shared" si="2"/>
        <v>70</v>
      </c>
      <c r="T17" s="19"/>
      <c r="U17" s="19"/>
    </row>
    <row r="18" spans="1:21" ht="29.25" customHeight="1" x14ac:dyDescent="0.25">
      <c r="A18" s="8">
        <v>5</v>
      </c>
      <c r="B18" s="71"/>
      <c r="C18" s="72" t="s">
        <v>161</v>
      </c>
      <c r="D18" s="72" t="s">
        <v>162</v>
      </c>
      <c r="E18" s="72" t="s">
        <v>104</v>
      </c>
      <c r="F18" s="73" t="s">
        <v>144</v>
      </c>
      <c r="G18" s="74" t="s">
        <v>23</v>
      </c>
      <c r="H18" s="75">
        <v>10</v>
      </c>
      <c r="I18" s="84">
        <v>4</v>
      </c>
      <c r="J18" s="84">
        <v>4</v>
      </c>
      <c r="K18" s="85">
        <v>15</v>
      </c>
      <c r="L18" s="85">
        <v>10</v>
      </c>
      <c r="M18" s="78">
        <f t="shared" si="0"/>
        <v>33</v>
      </c>
      <c r="N18" s="86">
        <v>16</v>
      </c>
      <c r="O18" s="86">
        <v>1</v>
      </c>
      <c r="P18" s="86">
        <v>0</v>
      </c>
      <c r="Q18" s="86">
        <v>20</v>
      </c>
      <c r="R18" s="77">
        <f t="shared" si="1"/>
        <v>37</v>
      </c>
      <c r="S18" s="78">
        <f t="shared" si="2"/>
        <v>70</v>
      </c>
      <c r="T18" s="19"/>
      <c r="U18" s="19"/>
    </row>
    <row r="19" spans="1:21" ht="29.25" customHeight="1" x14ac:dyDescent="0.25">
      <c r="A19" s="8">
        <v>6</v>
      </c>
      <c r="B19" s="71"/>
      <c r="C19" s="72" t="s">
        <v>157</v>
      </c>
      <c r="D19" s="72" t="s">
        <v>158</v>
      </c>
      <c r="E19" s="72" t="s">
        <v>85</v>
      </c>
      <c r="F19" s="73" t="s">
        <v>144</v>
      </c>
      <c r="G19" s="74" t="s">
        <v>35</v>
      </c>
      <c r="H19" s="75">
        <v>10</v>
      </c>
      <c r="I19" s="81">
        <v>4</v>
      </c>
      <c r="J19" s="81">
        <v>4</v>
      </c>
      <c r="K19" s="82">
        <v>3</v>
      </c>
      <c r="L19" s="82">
        <v>10</v>
      </c>
      <c r="M19" s="78">
        <f t="shared" si="0"/>
        <v>21</v>
      </c>
      <c r="N19" s="83">
        <v>7</v>
      </c>
      <c r="O19" s="83">
        <v>10</v>
      </c>
      <c r="P19" s="83">
        <v>19</v>
      </c>
      <c r="Q19" s="83">
        <v>11</v>
      </c>
      <c r="R19" s="77">
        <f t="shared" si="1"/>
        <v>47</v>
      </c>
      <c r="S19" s="78">
        <f t="shared" si="2"/>
        <v>68</v>
      </c>
      <c r="T19" s="19"/>
      <c r="U19" s="19"/>
    </row>
    <row r="20" spans="1:21" ht="29.25" customHeight="1" x14ac:dyDescent="0.25">
      <c r="A20" s="8">
        <v>7</v>
      </c>
      <c r="B20" s="71"/>
      <c r="C20" s="72" t="s">
        <v>165</v>
      </c>
      <c r="D20" s="72" t="s">
        <v>166</v>
      </c>
      <c r="E20" s="72" t="s">
        <v>139</v>
      </c>
      <c r="F20" s="73" t="s">
        <v>144</v>
      </c>
      <c r="G20" s="74" t="s">
        <v>23</v>
      </c>
      <c r="H20" s="75">
        <v>10</v>
      </c>
      <c r="I20" s="84">
        <v>3</v>
      </c>
      <c r="J20" s="84">
        <v>8</v>
      </c>
      <c r="K20" s="85">
        <v>15</v>
      </c>
      <c r="L20" s="85">
        <v>15</v>
      </c>
      <c r="M20" s="78">
        <f t="shared" si="0"/>
        <v>41</v>
      </c>
      <c r="N20" s="86">
        <v>0</v>
      </c>
      <c r="O20" s="86">
        <v>10</v>
      </c>
      <c r="P20" s="86">
        <v>16</v>
      </c>
      <c r="Q20" s="86">
        <v>0</v>
      </c>
      <c r="R20" s="77">
        <f t="shared" si="1"/>
        <v>26</v>
      </c>
      <c r="S20" s="78">
        <f t="shared" si="2"/>
        <v>67</v>
      </c>
      <c r="T20" s="19"/>
      <c r="U20" s="19"/>
    </row>
    <row r="21" spans="1:21" ht="29.25" customHeight="1" x14ac:dyDescent="0.25">
      <c r="A21" s="8">
        <v>8</v>
      </c>
      <c r="B21" s="71"/>
      <c r="C21" s="72" t="s">
        <v>159</v>
      </c>
      <c r="D21" s="72" t="s">
        <v>160</v>
      </c>
      <c r="E21" s="72" t="s">
        <v>85</v>
      </c>
      <c r="F21" s="73" t="s">
        <v>144</v>
      </c>
      <c r="G21" s="74" t="s">
        <v>35</v>
      </c>
      <c r="H21" s="75">
        <v>10</v>
      </c>
      <c r="I21" s="81">
        <v>3</v>
      </c>
      <c r="J21" s="81">
        <v>10</v>
      </c>
      <c r="K21" s="82">
        <v>12</v>
      </c>
      <c r="L21" s="82">
        <v>10</v>
      </c>
      <c r="M21" s="78">
        <f t="shared" si="0"/>
        <v>35</v>
      </c>
      <c r="N21" s="83">
        <v>5</v>
      </c>
      <c r="O21" s="83">
        <v>0</v>
      </c>
      <c r="P21" s="83">
        <v>15</v>
      </c>
      <c r="Q21" s="83">
        <v>11</v>
      </c>
      <c r="R21" s="77">
        <f t="shared" si="1"/>
        <v>31</v>
      </c>
      <c r="S21" s="78">
        <f t="shared" si="2"/>
        <v>66</v>
      </c>
      <c r="T21" s="19"/>
      <c r="U21" s="19"/>
    </row>
    <row r="22" spans="1:21" ht="29.25" customHeight="1" x14ac:dyDescent="0.25">
      <c r="A22" s="8">
        <v>9</v>
      </c>
      <c r="B22" s="71"/>
      <c r="C22" s="72" t="s">
        <v>163</v>
      </c>
      <c r="D22" s="72" t="s">
        <v>58</v>
      </c>
      <c r="E22" s="72" t="s">
        <v>46</v>
      </c>
      <c r="F22" s="73" t="s">
        <v>144</v>
      </c>
      <c r="G22" s="74" t="s">
        <v>164</v>
      </c>
      <c r="H22" s="75">
        <v>10</v>
      </c>
      <c r="I22" s="79">
        <v>4</v>
      </c>
      <c r="J22" s="79">
        <v>6</v>
      </c>
      <c r="K22" s="78">
        <v>12</v>
      </c>
      <c r="L22" s="78">
        <v>15</v>
      </c>
      <c r="M22" s="78">
        <f t="shared" si="0"/>
        <v>37</v>
      </c>
      <c r="N22" s="80">
        <v>5</v>
      </c>
      <c r="O22" s="80">
        <v>20</v>
      </c>
      <c r="P22" s="80">
        <v>0</v>
      </c>
      <c r="Q22" s="80">
        <v>0</v>
      </c>
      <c r="R22" s="77">
        <f t="shared" si="1"/>
        <v>25</v>
      </c>
      <c r="S22" s="78">
        <f t="shared" si="2"/>
        <v>62</v>
      </c>
      <c r="T22" s="19"/>
      <c r="U22" s="19"/>
    </row>
    <row r="23" spans="1:21" ht="29.25" customHeight="1" x14ac:dyDescent="0.25">
      <c r="A23" s="8">
        <v>10</v>
      </c>
      <c r="B23" s="71"/>
      <c r="C23" s="87" t="s">
        <v>167</v>
      </c>
      <c r="D23" s="88" t="s">
        <v>168</v>
      </c>
      <c r="E23" s="88" t="s">
        <v>169</v>
      </c>
      <c r="F23" s="89" t="s">
        <v>144</v>
      </c>
      <c r="G23" s="90" t="s">
        <v>95</v>
      </c>
      <c r="H23" s="75">
        <v>10</v>
      </c>
      <c r="I23" s="91">
        <v>4</v>
      </c>
      <c r="J23" s="91">
        <v>6</v>
      </c>
      <c r="K23" s="92">
        <v>6</v>
      </c>
      <c r="L23" s="92">
        <v>0</v>
      </c>
      <c r="M23" s="78">
        <f t="shared" si="0"/>
        <v>16</v>
      </c>
      <c r="N23" s="93">
        <v>7</v>
      </c>
      <c r="O23" s="93">
        <v>17</v>
      </c>
      <c r="P23" s="93">
        <v>0</v>
      </c>
      <c r="Q23" s="93">
        <v>14</v>
      </c>
      <c r="R23" s="77">
        <f t="shared" si="1"/>
        <v>38</v>
      </c>
      <c r="S23" s="78">
        <f t="shared" si="2"/>
        <v>54</v>
      </c>
      <c r="T23" s="19"/>
      <c r="U23" s="19"/>
    </row>
    <row r="24" spans="1:21" ht="29.25" customHeight="1" x14ac:dyDescent="0.25">
      <c r="A24" s="8">
        <v>11</v>
      </c>
      <c r="B24" s="71"/>
      <c r="C24" s="87" t="s">
        <v>170</v>
      </c>
      <c r="D24" s="88" t="s">
        <v>171</v>
      </c>
      <c r="E24" s="88" t="s">
        <v>91</v>
      </c>
      <c r="F24" s="89" t="s">
        <v>144</v>
      </c>
      <c r="G24" s="90" t="s">
        <v>23</v>
      </c>
      <c r="H24" s="75">
        <v>10</v>
      </c>
      <c r="I24" s="94">
        <v>3</v>
      </c>
      <c r="J24" s="94">
        <v>8</v>
      </c>
      <c r="K24" s="95">
        <v>9</v>
      </c>
      <c r="L24" s="95">
        <v>20</v>
      </c>
      <c r="M24" s="78">
        <f t="shared" si="0"/>
        <v>40</v>
      </c>
      <c r="N24" s="96">
        <v>5</v>
      </c>
      <c r="O24" s="96">
        <v>0</v>
      </c>
      <c r="P24" s="96">
        <v>0</v>
      </c>
      <c r="Q24" s="96">
        <v>5</v>
      </c>
      <c r="R24" s="77">
        <f t="shared" si="1"/>
        <v>10</v>
      </c>
      <c r="S24" s="78">
        <f t="shared" si="2"/>
        <v>50</v>
      </c>
      <c r="T24" s="20"/>
      <c r="U24" s="19"/>
    </row>
    <row r="25" spans="1:21" ht="29.25" customHeight="1" x14ac:dyDescent="0.25">
      <c r="A25" s="8">
        <v>12</v>
      </c>
      <c r="B25" s="71"/>
      <c r="C25" s="87" t="s">
        <v>172</v>
      </c>
      <c r="D25" s="88" t="s">
        <v>73</v>
      </c>
      <c r="E25" s="88" t="s">
        <v>34</v>
      </c>
      <c r="F25" s="89" t="s">
        <v>144</v>
      </c>
      <c r="G25" s="90" t="s">
        <v>35</v>
      </c>
      <c r="H25" s="75">
        <v>10</v>
      </c>
      <c r="I25" s="76">
        <v>3</v>
      </c>
      <c r="J25" s="76">
        <v>6</v>
      </c>
      <c r="K25" s="77">
        <v>6</v>
      </c>
      <c r="L25" s="77">
        <v>5</v>
      </c>
      <c r="M25" s="78">
        <f t="shared" si="0"/>
        <v>20</v>
      </c>
      <c r="N25" s="75">
        <v>5</v>
      </c>
      <c r="O25" s="75">
        <v>10</v>
      </c>
      <c r="P25" s="75">
        <v>0</v>
      </c>
      <c r="Q25" s="75">
        <v>14</v>
      </c>
      <c r="R25" s="77">
        <f t="shared" si="1"/>
        <v>29</v>
      </c>
      <c r="S25" s="78">
        <f t="shared" si="2"/>
        <v>49</v>
      </c>
      <c r="T25" s="19"/>
      <c r="U25" s="19"/>
    </row>
    <row r="26" spans="1:21" ht="29.25" customHeight="1" x14ac:dyDescent="0.25">
      <c r="A26" s="8">
        <v>13</v>
      </c>
      <c r="B26" s="71"/>
      <c r="C26" s="87" t="s">
        <v>178</v>
      </c>
      <c r="D26" s="88" t="s">
        <v>87</v>
      </c>
      <c r="E26" s="88" t="s">
        <v>18</v>
      </c>
      <c r="F26" s="89" t="s">
        <v>144</v>
      </c>
      <c r="G26" s="90" t="s">
        <v>23</v>
      </c>
      <c r="H26" s="75">
        <v>10</v>
      </c>
      <c r="I26" s="76">
        <v>3</v>
      </c>
      <c r="J26" s="76">
        <v>6</v>
      </c>
      <c r="K26" s="77">
        <v>12</v>
      </c>
      <c r="L26" s="77">
        <v>20</v>
      </c>
      <c r="M26" s="78">
        <f t="shared" si="0"/>
        <v>41</v>
      </c>
      <c r="N26" s="75">
        <v>2</v>
      </c>
      <c r="O26" s="75">
        <v>6</v>
      </c>
      <c r="P26" s="75">
        <v>0</v>
      </c>
      <c r="Q26" s="75">
        <v>0</v>
      </c>
      <c r="R26" s="77">
        <f t="shared" si="1"/>
        <v>8</v>
      </c>
      <c r="S26" s="78">
        <f t="shared" si="2"/>
        <v>49</v>
      </c>
      <c r="T26" s="20"/>
      <c r="U26" s="19"/>
    </row>
    <row r="27" spans="1:21" ht="29.25" customHeight="1" x14ac:dyDescent="0.25">
      <c r="A27" s="8">
        <v>14</v>
      </c>
      <c r="B27" s="71"/>
      <c r="C27" s="87" t="s">
        <v>191</v>
      </c>
      <c r="D27" s="88" t="s">
        <v>192</v>
      </c>
      <c r="E27" s="88" t="s">
        <v>125</v>
      </c>
      <c r="F27" s="89" t="s">
        <v>144</v>
      </c>
      <c r="G27" s="90" t="s">
        <v>23</v>
      </c>
      <c r="H27" s="75">
        <v>10</v>
      </c>
      <c r="I27" s="76">
        <v>3</v>
      </c>
      <c r="J27" s="76">
        <v>8</v>
      </c>
      <c r="K27" s="77">
        <v>6</v>
      </c>
      <c r="L27" s="77">
        <v>20</v>
      </c>
      <c r="M27" s="78">
        <f t="shared" si="0"/>
        <v>37</v>
      </c>
      <c r="N27" s="75">
        <v>0</v>
      </c>
      <c r="O27" s="75">
        <v>10</v>
      </c>
      <c r="P27" s="75">
        <v>0</v>
      </c>
      <c r="Q27" s="75">
        <v>0</v>
      </c>
      <c r="R27" s="77">
        <f t="shared" si="1"/>
        <v>10</v>
      </c>
      <c r="S27" s="78">
        <f t="shared" si="2"/>
        <v>47</v>
      </c>
      <c r="T27" s="20"/>
      <c r="U27" s="19"/>
    </row>
    <row r="28" spans="1:21" ht="29.25" customHeight="1" x14ac:dyDescent="0.25">
      <c r="A28" s="8">
        <v>15</v>
      </c>
      <c r="B28" s="71"/>
      <c r="C28" s="87" t="s">
        <v>202</v>
      </c>
      <c r="D28" s="88" t="s">
        <v>203</v>
      </c>
      <c r="E28" s="88" t="s">
        <v>70</v>
      </c>
      <c r="F28" s="89" t="s">
        <v>144</v>
      </c>
      <c r="G28" s="90" t="s">
        <v>23</v>
      </c>
      <c r="H28" s="75">
        <v>10</v>
      </c>
      <c r="I28" s="84">
        <v>5</v>
      </c>
      <c r="J28" s="84">
        <v>4</v>
      </c>
      <c r="K28" s="85">
        <v>6</v>
      </c>
      <c r="L28" s="85">
        <v>10</v>
      </c>
      <c r="M28" s="78">
        <f t="shared" si="0"/>
        <v>25</v>
      </c>
      <c r="N28" s="86">
        <v>17</v>
      </c>
      <c r="O28" s="86">
        <v>0</v>
      </c>
      <c r="P28" s="86">
        <v>0</v>
      </c>
      <c r="Q28" s="86">
        <v>5</v>
      </c>
      <c r="R28" s="77">
        <f t="shared" si="1"/>
        <v>22</v>
      </c>
      <c r="S28" s="78">
        <f t="shared" si="2"/>
        <v>47</v>
      </c>
      <c r="T28" s="19"/>
      <c r="U28" s="19"/>
    </row>
    <row r="29" spans="1:21" ht="29.25" customHeight="1" x14ac:dyDescent="0.25">
      <c r="A29" s="8">
        <v>16</v>
      </c>
      <c r="B29" s="71"/>
      <c r="C29" s="87" t="s">
        <v>187</v>
      </c>
      <c r="D29" s="88" t="s">
        <v>188</v>
      </c>
      <c r="E29" s="88" t="s">
        <v>104</v>
      </c>
      <c r="F29" s="89" t="s">
        <v>144</v>
      </c>
      <c r="G29" s="90" t="s">
        <v>175</v>
      </c>
      <c r="H29" s="75">
        <v>10</v>
      </c>
      <c r="I29" s="84">
        <v>4</v>
      </c>
      <c r="J29" s="84">
        <v>2</v>
      </c>
      <c r="K29" s="85">
        <v>9</v>
      </c>
      <c r="L29" s="85">
        <v>5</v>
      </c>
      <c r="M29" s="78">
        <f>SUM(I29:L29)</f>
        <v>20</v>
      </c>
      <c r="N29" s="86">
        <v>0</v>
      </c>
      <c r="O29" s="86">
        <v>6</v>
      </c>
      <c r="P29" s="86">
        <v>18</v>
      </c>
      <c r="Q29" s="86">
        <v>0</v>
      </c>
      <c r="R29" s="77">
        <f>N29+O29+P29+Q29</f>
        <v>24</v>
      </c>
      <c r="S29" s="78">
        <f>M29+R29</f>
        <v>44</v>
      </c>
      <c r="T29" s="19"/>
      <c r="U29" s="19"/>
    </row>
    <row r="30" spans="1:21" ht="29.25" customHeight="1" x14ac:dyDescent="0.25">
      <c r="A30" s="8">
        <v>17</v>
      </c>
      <c r="B30" s="71"/>
      <c r="C30" s="87" t="s">
        <v>174</v>
      </c>
      <c r="D30" s="88" t="s">
        <v>162</v>
      </c>
      <c r="E30" s="88" t="s">
        <v>85</v>
      </c>
      <c r="F30" s="89" t="s">
        <v>144</v>
      </c>
      <c r="G30" s="90" t="s">
        <v>175</v>
      </c>
      <c r="H30" s="75">
        <v>10</v>
      </c>
      <c r="I30" s="91">
        <v>4</v>
      </c>
      <c r="J30" s="91">
        <v>6</v>
      </c>
      <c r="K30" s="92">
        <v>9</v>
      </c>
      <c r="L30" s="92">
        <v>5</v>
      </c>
      <c r="M30" s="78">
        <f t="shared" si="0"/>
        <v>24</v>
      </c>
      <c r="N30" s="93">
        <v>0</v>
      </c>
      <c r="O30" s="93">
        <v>0</v>
      </c>
      <c r="P30" s="93">
        <v>20</v>
      </c>
      <c r="Q30" s="93">
        <v>0</v>
      </c>
      <c r="R30" s="77">
        <f t="shared" si="1"/>
        <v>20</v>
      </c>
      <c r="S30" s="78">
        <f t="shared" si="2"/>
        <v>44</v>
      </c>
      <c r="T30" s="19"/>
      <c r="U30" s="19"/>
    </row>
    <row r="31" spans="1:21" ht="29.25" customHeight="1" x14ac:dyDescent="0.25">
      <c r="A31" s="8">
        <v>18</v>
      </c>
      <c r="B31" s="71"/>
      <c r="C31" s="87" t="s">
        <v>173</v>
      </c>
      <c r="D31" s="88" t="s">
        <v>112</v>
      </c>
      <c r="E31" s="88" t="s">
        <v>122</v>
      </c>
      <c r="F31" s="89" t="s">
        <v>144</v>
      </c>
      <c r="G31" s="90" t="s">
        <v>39</v>
      </c>
      <c r="H31" s="75">
        <v>10</v>
      </c>
      <c r="I31" s="76">
        <v>5</v>
      </c>
      <c r="J31" s="76">
        <v>8</v>
      </c>
      <c r="K31" s="77">
        <v>6</v>
      </c>
      <c r="L31" s="77">
        <v>15</v>
      </c>
      <c r="M31" s="78">
        <f>SUM(I31:L31)</f>
        <v>34</v>
      </c>
      <c r="N31" s="75">
        <v>0</v>
      </c>
      <c r="O31" s="75">
        <v>10</v>
      </c>
      <c r="P31" s="75">
        <v>0</v>
      </c>
      <c r="Q31" s="75">
        <v>0</v>
      </c>
      <c r="R31" s="77">
        <f>N31+O31+P31+Q31</f>
        <v>10</v>
      </c>
      <c r="S31" s="78">
        <f>M31+R31</f>
        <v>44</v>
      </c>
      <c r="T31" s="20"/>
      <c r="U31" s="19"/>
    </row>
    <row r="32" spans="1:21" ht="29.25" customHeight="1" x14ac:dyDescent="0.25">
      <c r="A32" s="8">
        <v>19</v>
      </c>
      <c r="B32" s="71"/>
      <c r="C32" s="87" t="s">
        <v>189</v>
      </c>
      <c r="D32" s="88" t="s">
        <v>190</v>
      </c>
      <c r="E32" s="88" t="s">
        <v>54</v>
      </c>
      <c r="F32" s="89" t="s">
        <v>144</v>
      </c>
      <c r="G32" s="90" t="s">
        <v>23</v>
      </c>
      <c r="H32" s="75">
        <v>10</v>
      </c>
      <c r="I32" s="76">
        <v>3</v>
      </c>
      <c r="J32" s="76">
        <v>8</v>
      </c>
      <c r="K32" s="77">
        <v>6</v>
      </c>
      <c r="L32" s="77">
        <v>15</v>
      </c>
      <c r="M32" s="78">
        <f>SUM(I32:L32)</f>
        <v>32</v>
      </c>
      <c r="N32" s="75">
        <v>7</v>
      </c>
      <c r="O32" s="75">
        <v>4</v>
      </c>
      <c r="P32" s="75">
        <v>0</v>
      </c>
      <c r="Q32" s="75">
        <v>0</v>
      </c>
      <c r="R32" s="77">
        <f>N32+O32+P32+Q32</f>
        <v>11</v>
      </c>
      <c r="S32" s="78">
        <f>M32+R32</f>
        <v>43</v>
      </c>
      <c r="T32" s="20"/>
      <c r="U32" s="19"/>
    </row>
    <row r="33" spans="1:21" ht="29.25" customHeight="1" x14ac:dyDescent="0.25">
      <c r="A33" s="8">
        <v>20</v>
      </c>
      <c r="B33" s="71"/>
      <c r="C33" s="87" t="s">
        <v>176</v>
      </c>
      <c r="D33" s="88" t="s">
        <v>177</v>
      </c>
      <c r="E33" s="88" t="s">
        <v>61</v>
      </c>
      <c r="F33" s="89" t="s">
        <v>144</v>
      </c>
      <c r="G33" s="90" t="s">
        <v>80</v>
      </c>
      <c r="H33" s="75">
        <v>10</v>
      </c>
      <c r="I33" s="91">
        <v>5</v>
      </c>
      <c r="J33" s="91">
        <v>6</v>
      </c>
      <c r="K33" s="92">
        <v>12</v>
      </c>
      <c r="L33" s="92">
        <v>5</v>
      </c>
      <c r="M33" s="78">
        <f t="shared" si="0"/>
        <v>28</v>
      </c>
      <c r="N33" s="75">
        <v>5</v>
      </c>
      <c r="O33" s="93">
        <v>10</v>
      </c>
      <c r="P33" s="93">
        <v>0</v>
      </c>
      <c r="Q33" s="93">
        <v>0</v>
      </c>
      <c r="R33" s="77">
        <f t="shared" si="1"/>
        <v>15</v>
      </c>
      <c r="S33" s="78">
        <f t="shared" si="2"/>
        <v>43</v>
      </c>
      <c r="T33" s="20"/>
      <c r="U33" s="19"/>
    </row>
    <row r="34" spans="1:21" ht="29.25" customHeight="1" x14ac:dyDescent="0.25">
      <c r="A34" s="8">
        <v>21</v>
      </c>
      <c r="B34" s="71"/>
      <c r="C34" s="87" t="s">
        <v>179</v>
      </c>
      <c r="D34" s="88" t="s">
        <v>180</v>
      </c>
      <c r="E34" s="88" t="s">
        <v>181</v>
      </c>
      <c r="F34" s="89" t="s">
        <v>144</v>
      </c>
      <c r="G34" s="90" t="s">
        <v>35</v>
      </c>
      <c r="H34" s="75">
        <v>10</v>
      </c>
      <c r="I34" s="84">
        <v>2</v>
      </c>
      <c r="J34" s="84">
        <v>2</v>
      </c>
      <c r="K34" s="85">
        <v>9</v>
      </c>
      <c r="L34" s="85">
        <v>10</v>
      </c>
      <c r="M34" s="78">
        <f t="shared" si="0"/>
        <v>23</v>
      </c>
      <c r="N34" s="86">
        <v>19</v>
      </c>
      <c r="O34" s="86">
        <v>0</v>
      </c>
      <c r="P34" s="86">
        <v>0</v>
      </c>
      <c r="Q34" s="86">
        <v>0</v>
      </c>
      <c r="R34" s="77">
        <f t="shared" si="1"/>
        <v>19</v>
      </c>
      <c r="S34" s="78">
        <f t="shared" si="2"/>
        <v>42</v>
      </c>
      <c r="T34" s="20"/>
      <c r="U34" s="19"/>
    </row>
    <row r="35" spans="1:21" ht="29.25" customHeight="1" x14ac:dyDescent="0.25">
      <c r="A35" s="8">
        <v>22</v>
      </c>
      <c r="B35" s="71"/>
      <c r="C35" s="97" t="s">
        <v>182</v>
      </c>
      <c r="D35" s="97" t="s">
        <v>183</v>
      </c>
      <c r="E35" s="97" t="s">
        <v>91</v>
      </c>
      <c r="F35" s="89" t="s">
        <v>144</v>
      </c>
      <c r="G35" s="97" t="s">
        <v>23</v>
      </c>
      <c r="H35" s="75">
        <v>10</v>
      </c>
      <c r="I35" s="98">
        <v>3</v>
      </c>
      <c r="J35" s="98">
        <v>8</v>
      </c>
      <c r="K35" s="99">
        <v>6</v>
      </c>
      <c r="L35" s="99">
        <v>20</v>
      </c>
      <c r="M35" s="78">
        <f t="shared" si="0"/>
        <v>37</v>
      </c>
      <c r="N35" s="100">
        <v>0</v>
      </c>
      <c r="O35" s="100">
        <v>0</v>
      </c>
      <c r="P35" s="100">
        <v>0</v>
      </c>
      <c r="Q35" s="100">
        <v>5</v>
      </c>
      <c r="R35" s="77">
        <f t="shared" si="1"/>
        <v>5</v>
      </c>
      <c r="S35" s="78">
        <f t="shared" si="2"/>
        <v>42</v>
      </c>
      <c r="T35" s="20"/>
      <c r="U35" s="19"/>
    </row>
    <row r="36" spans="1:21" ht="29.25" customHeight="1" x14ac:dyDescent="0.25">
      <c r="A36" s="8">
        <v>23</v>
      </c>
      <c r="B36" s="71"/>
      <c r="C36" s="87" t="s">
        <v>184</v>
      </c>
      <c r="D36" s="88" t="s">
        <v>185</v>
      </c>
      <c r="E36" s="88" t="s">
        <v>186</v>
      </c>
      <c r="F36" s="89" t="s">
        <v>144</v>
      </c>
      <c r="G36" s="90" t="s">
        <v>129</v>
      </c>
      <c r="H36" s="75">
        <v>10</v>
      </c>
      <c r="I36" s="84">
        <v>4</v>
      </c>
      <c r="J36" s="84">
        <v>10</v>
      </c>
      <c r="K36" s="85">
        <v>9</v>
      </c>
      <c r="L36" s="85">
        <v>5</v>
      </c>
      <c r="M36" s="78">
        <f t="shared" si="0"/>
        <v>28</v>
      </c>
      <c r="N36" s="86">
        <v>5</v>
      </c>
      <c r="O36" s="101">
        <v>0</v>
      </c>
      <c r="P36" s="101">
        <v>0</v>
      </c>
      <c r="Q36" s="101">
        <v>8</v>
      </c>
      <c r="R36" s="77">
        <f t="shared" si="1"/>
        <v>13</v>
      </c>
      <c r="S36" s="78">
        <f t="shared" si="2"/>
        <v>41</v>
      </c>
      <c r="T36" s="19"/>
      <c r="U36" s="19"/>
    </row>
    <row r="37" spans="1:21" ht="29.25" customHeight="1" x14ac:dyDescent="0.25">
      <c r="A37" s="8">
        <v>24</v>
      </c>
      <c r="B37" s="71"/>
      <c r="C37" s="87" t="s">
        <v>198</v>
      </c>
      <c r="D37" s="88" t="s">
        <v>199</v>
      </c>
      <c r="E37" s="88" t="s">
        <v>200</v>
      </c>
      <c r="F37" s="89" t="s">
        <v>144</v>
      </c>
      <c r="G37" s="90" t="s">
        <v>80</v>
      </c>
      <c r="H37" s="75">
        <v>10</v>
      </c>
      <c r="I37" s="76">
        <v>2</v>
      </c>
      <c r="J37" s="76">
        <v>2</v>
      </c>
      <c r="K37" s="77">
        <v>6</v>
      </c>
      <c r="L37" s="77">
        <v>5</v>
      </c>
      <c r="M37" s="78">
        <f t="shared" si="0"/>
        <v>15</v>
      </c>
      <c r="N37" s="75">
        <v>5</v>
      </c>
      <c r="O37" s="75">
        <v>10</v>
      </c>
      <c r="P37" s="75">
        <v>0</v>
      </c>
      <c r="Q37" s="75">
        <v>8</v>
      </c>
      <c r="R37" s="77">
        <f t="shared" si="1"/>
        <v>23</v>
      </c>
      <c r="S37" s="78">
        <f t="shared" si="2"/>
        <v>38</v>
      </c>
      <c r="T37" s="20"/>
      <c r="U37" s="19"/>
    </row>
    <row r="38" spans="1:21" ht="29.25" customHeight="1" x14ac:dyDescent="0.25">
      <c r="A38" s="8">
        <v>25</v>
      </c>
      <c r="B38" s="71"/>
      <c r="C38" s="87" t="s">
        <v>193</v>
      </c>
      <c r="D38" s="88" t="s">
        <v>194</v>
      </c>
      <c r="E38" s="88" t="s">
        <v>76</v>
      </c>
      <c r="F38" s="89" t="s">
        <v>144</v>
      </c>
      <c r="G38" s="90" t="s">
        <v>95</v>
      </c>
      <c r="H38" s="75">
        <v>10</v>
      </c>
      <c r="I38" s="76">
        <v>4</v>
      </c>
      <c r="J38" s="76">
        <v>2</v>
      </c>
      <c r="K38" s="77">
        <v>9</v>
      </c>
      <c r="L38" s="77">
        <v>10</v>
      </c>
      <c r="M38" s="78">
        <f t="shared" si="0"/>
        <v>25</v>
      </c>
      <c r="N38" s="75">
        <v>5</v>
      </c>
      <c r="O38" s="75">
        <v>6</v>
      </c>
      <c r="P38" s="75">
        <v>0</v>
      </c>
      <c r="Q38" s="75">
        <v>0</v>
      </c>
      <c r="R38" s="77">
        <f t="shared" si="1"/>
        <v>11</v>
      </c>
      <c r="S38" s="78">
        <f t="shared" si="2"/>
        <v>36</v>
      </c>
      <c r="T38" s="20"/>
      <c r="U38" s="19"/>
    </row>
    <row r="39" spans="1:21" ht="29.25" customHeight="1" x14ac:dyDescent="0.25">
      <c r="A39" s="8">
        <v>26</v>
      </c>
      <c r="B39" s="71"/>
      <c r="C39" s="97" t="s">
        <v>195</v>
      </c>
      <c r="D39" s="97" t="s">
        <v>196</v>
      </c>
      <c r="E39" s="97" t="s">
        <v>143</v>
      </c>
      <c r="F39" s="89" t="s">
        <v>144</v>
      </c>
      <c r="G39" s="97" t="s">
        <v>23</v>
      </c>
      <c r="H39" s="75">
        <v>10</v>
      </c>
      <c r="I39" s="98">
        <v>4</v>
      </c>
      <c r="J39" s="98">
        <v>4</v>
      </c>
      <c r="K39" s="99">
        <v>6</v>
      </c>
      <c r="L39" s="99">
        <v>5</v>
      </c>
      <c r="M39" s="78">
        <f t="shared" si="0"/>
        <v>19</v>
      </c>
      <c r="N39" s="102">
        <v>3</v>
      </c>
      <c r="O39" s="100">
        <v>14</v>
      </c>
      <c r="P39" s="100">
        <v>0</v>
      </c>
      <c r="Q39" s="100">
        <v>0</v>
      </c>
      <c r="R39" s="77">
        <f t="shared" si="1"/>
        <v>17</v>
      </c>
      <c r="S39" s="78">
        <f t="shared" si="2"/>
        <v>36</v>
      </c>
      <c r="T39" s="19"/>
      <c r="U39" s="19"/>
    </row>
    <row r="40" spans="1:21" ht="29.25" customHeight="1" x14ac:dyDescent="0.25">
      <c r="A40" s="8">
        <v>27</v>
      </c>
      <c r="B40" s="71"/>
      <c r="C40" s="87" t="s">
        <v>197</v>
      </c>
      <c r="D40" s="88" t="s">
        <v>82</v>
      </c>
      <c r="E40" s="88" t="s">
        <v>31</v>
      </c>
      <c r="F40" s="89" t="s">
        <v>144</v>
      </c>
      <c r="G40" s="90" t="s">
        <v>74</v>
      </c>
      <c r="H40" s="75">
        <v>10</v>
      </c>
      <c r="I40" s="91">
        <v>2</v>
      </c>
      <c r="J40" s="91">
        <v>4</v>
      </c>
      <c r="K40" s="92">
        <v>9</v>
      </c>
      <c r="L40" s="92">
        <v>5</v>
      </c>
      <c r="M40" s="78">
        <f t="shared" si="0"/>
        <v>20</v>
      </c>
      <c r="N40" s="93">
        <v>5</v>
      </c>
      <c r="O40" s="93">
        <v>10</v>
      </c>
      <c r="P40" s="93">
        <v>0</v>
      </c>
      <c r="Q40" s="93">
        <v>0</v>
      </c>
      <c r="R40" s="77">
        <f t="shared" si="1"/>
        <v>15</v>
      </c>
      <c r="S40" s="78">
        <f t="shared" si="2"/>
        <v>35</v>
      </c>
      <c r="T40" s="20"/>
      <c r="U40" s="19"/>
    </row>
    <row r="41" spans="1:21" ht="29.25" customHeight="1" x14ac:dyDescent="0.25">
      <c r="A41" s="8">
        <v>28</v>
      </c>
      <c r="B41" s="71"/>
      <c r="C41" s="87" t="s">
        <v>201</v>
      </c>
      <c r="D41" s="88" t="s">
        <v>162</v>
      </c>
      <c r="E41" s="88" t="s">
        <v>70</v>
      </c>
      <c r="F41" s="89" t="s">
        <v>144</v>
      </c>
      <c r="G41" s="90" t="s">
        <v>23</v>
      </c>
      <c r="H41" s="75">
        <v>10</v>
      </c>
      <c r="I41" s="91">
        <v>3</v>
      </c>
      <c r="J41" s="91">
        <v>2</v>
      </c>
      <c r="K41" s="92">
        <v>9</v>
      </c>
      <c r="L41" s="92">
        <v>5</v>
      </c>
      <c r="M41" s="78">
        <f t="shared" si="0"/>
        <v>19</v>
      </c>
      <c r="N41" s="100">
        <v>5</v>
      </c>
      <c r="O41" s="93">
        <v>8</v>
      </c>
      <c r="P41" s="93">
        <v>0</v>
      </c>
      <c r="Q41" s="93">
        <v>0</v>
      </c>
      <c r="R41" s="77">
        <f t="shared" si="1"/>
        <v>13</v>
      </c>
      <c r="S41" s="78">
        <f t="shared" si="2"/>
        <v>32</v>
      </c>
      <c r="T41" s="20"/>
      <c r="U41" s="19"/>
    </row>
    <row r="42" spans="1:21" ht="29.25" customHeight="1" x14ac:dyDescent="0.25">
      <c r="A42" s="8">
        <v>29</v>
      </c>
      <c r="B42" s="71"/>
      <c r="C42" s="87" t="s">
        <v>204</v>
      </c>
      <c r="D42" s="88" t="s">
        <v>53</v>
      </c>
      <c r="E42" s="88" t="s">
        <v>205</v>
      </c>
      <c r="F42" s="89" t="s">
        <v>144</v>
      </c>
      <c r="G42" s="90" t="s">
        <v>35</v>
      </c>
      <c r="H42" s="75">
        <v>10</v>
      </c>
      <c r="I42" s="76">
        <v>4</v>
      </c>
      <c r="J42" s="76">
        <v>6</v>
      </c>
      <c r="K42" s="77">
        <v>9</v>
      </c>
      <c r="L42" s="77">
        <v>10</v>
      </c>
      <c r="M42" s="78">
        <f t="shared" si="0"/>
        <v>29</v>
      </c>
      <c r="N42" s="75">
        <v>0</v>
      </c>
      <c r="O42" s="75">
        <v>0</v>
      </c>
      <c r="P42" s="75">
        <v>0</v>
      </c>
      <c r="Q42" s="75">
        <v>0</v>
      </c>
      <c r="R42" s="77">
        <f t="shared" si="1"/>
        <v>0</v>
      </c>
      <c r="S42" s="78">
        <f t="shared" si="2"/>
        <v>29</v>
      </c>
      <c r="T42" s="19"/>
      <c r="U42" s="19"/>
    </row>
    <row r="43" spans="1:21" ht="29.25" customHeight="1" x14ac:dyDescent="0.25">
      <c r="A43" s="8">
        <v>30</v>
      </c>
      <c r="B43" s="71"/>
      <c r="C43" s="87" t="s">
        <v>206</v>
      </c>
      <c r="D43" s="87" t="s">
        <v>207</v>
      </c>
      <c r="E43" s="88" t="s">
        <v>34</v>
      </c>
      <c r="F43" s="89" t="s">
        <v>144</v>
      </c>
      <c r="G43" s="90" t="s">
        <v>95</v>
      </c>
      <c r="H43" s="75">
        <v>10</v>
      </c>
      <c r="I43" s="76">
        <v>3</v>
      </c>
      <c r="J43" s="76">
        <v>6</v>
      </c>
      <c r="K43" s="77">
        <v>3</v>
      </c>
      <c r="L43" s="77">
        <v>0</v>
      </c>
      <c r="M43" s="78">
        <f t="shared" si="0"/>
        <v>12</v>
      </c>
      <c r="N43" s="102">
        <v>3</v>
      </c>
      <c r="O43" s="75">
        <v>3</v>
      </c>
      <c r="P43" s="75">
        <v>0</v>
      </c>
      <c r="Q43" s="75">
        <v>8</v>
      </c>
      <c r="R43" s="77">
        <f t="shared" si="1"/>
        <v>14</v>
      </c>
      <c r="S43" s="78">
        <f t="shared" si="2"/>
        <v>26</v>
      </c>
      <c r="T43" s="19"/>
      <c r="U43" s="19"/>
    </row>
    <row r="44" spans="1:21" ht="29.25" customHeight="1" x14ac:dyDescent="0.25">
      <c r="A44" s="8">
        <v>31</v>
      </c>
      <c r="B44" s="71"/>
      <c r="C44" s="87" t="s">
        <v>208</v>
      </c>
      <c r="D44" s="88" t="s">
        <v>209</v>
      </c>
      <c r="E44" s="88" t="s">
        <v>210</v>
      </c>
      <c r="F44" s="89" t="s">
        <v>144</v>
      </c>
      <c r="G44" s="90" t="s">
        <v>175</v>
      </c>
      <c r="H44" s="75">
        <v>10</v>
      </c>
      <c r="I44" s="91">
        <v>4</v>
      </c>
      <c r="J44" s="91">
        <v>2</v>
      </c>
      <c r="K44" s="92">
        <v>6</v>
      </c>
      <c r="L44" s="92">
        <v>5</v>
      </c>
      <c r="M44" s="78">
        <f t="shared" si="0"/>
        <v>17</v>
      </c>
      <c r="N44" s="93">
        <v>5</v>
      </c>
      <c r="O44" s="93">
        <v>0</v>
      </c>
      <c r="P44" s="93">
        <v>0</v>
      </c>
      <c r="Q44" s="93">
        <v>0</v>
      </c>
      <c r="R44" s="77">
        <f t="shared" si="1"/>
        <v>5</v>
      </c>
      <c r="S44" s="78">
        <f t="shared" si="2"/>
        <v>22</v>
      </c>
      <c r="T44" s="20"/>
      <c r="U44" s="19"/>
    </row>
    <row r="45" spans="1:21" ht="29.25" customHeight="1" x14ac:dyDescent="0.25">
      <c r="A45" s="8">
        <v>32</v>
      </c>
      <c r="B45" s="71"/>
      <c r="C45" s="87" t="s">
        <v>211</v>
      </c>
      <c r="D45" s="88" t="s">
        <v>212</v>
      </c>
      <c r="E45" s="88" t="s">
        <v>79</v>
      </c>
      <c r="F45" s="89" t="s">
        <v>144</v>
      </c>
      <c r="G45" s="90" t="s">
        <v>213</v>
      </c>
      <c r="H45" s="75">
        <v>10</v>
      </c>
      <c r="I45" s="94">
        <v>2</v>
      </c>
      <c r="J45" s="94">
        <v>2</v>
      </c>
      <c r="K45" s="95">
        <v>6</v>
      </c>
      <c r="L45" s="95">
        <v>0</v>
      </c>
      <c r="M45" s="78">
        <f t="shared" si="0"/>
        <v>10</v>
      </c>
      <c r="N45" s="95">
        <v>3</v>
      </c>
      <c r="O45" s="96">
        <v>8</v>
      </c>
      <c r="P45" s="96">
        <v>0</v>
      </c>
      <c r="Q45" s="96">
        <v>0</v>
      </c>
      <c r="R45" s="77">
        <f t="shared" si="1"/>
        <v>11</v>
      </c>
      <c r="S45" s="78">
        <f t="shared" si="2"/>
        <v>21</v>
      </c>
      <c r="T45" s="19"/>
      <c r="U45" s="19"/>
    </row>
    <row r="46" spans="1:21" ht="29.25" customHeight="1" x14ac:dyDescent="0.25">
      <c r="A46" s="8">
        <v>33</v>
      </c>
      <c r="B46" s="71"/>
      <c r="C46" s="87" t="s">
        <v>214</v>
      </c>
      <c r="D46" s="88" t="s">
        <v>112</v>
      </c>
      <c r="E46" s="88" t="s">
        <v>215</v>
      </c>
      <c r="F46" s="89" t="s">
        <v>144</v>
      </c>
      <c r="G46" s="90" t="s">
        <v>74</v>
      </c>
      <c r="H46" s="75">
        <v>10</v>
      </c>
      <c r="I46" s="77">
        <v>3</v>
      </c>
      <c r="J46" s="77">
        <v>6</v>
      </c>
      <c r="K46" s="77">
        <v>6</v>
      </c>
      <c r="L46" s="77">
        <v>0</v>
      </c>
      <c r="M46" s="78">
        <f t="shared" si="0"/>
        <v>15</v>
      </c>
      <c r="N46" s="103">
        <v>5</v>
      </c>
      <c r="O46" s="77">
        <v>0</v>
      </c>
      <c r="P46" s="77">
        <v>0</v>
      </c>
      <c r="Q46" s="77">
        <v>0</v>
      </c>
      <c r="R46" s="77">
        <f t="shared" si="1"/>
        <v>5</v>
      </c>
      <c r="S46" s="78">
        <f t="shared" si="2"/>
        <v>20</v>
      </c>
      <c r="T46" s="20"/>
      <c r="U46" s="19"/>
    </row>
    <row r="47" spans="1:21" ht="29.25" customHeight="1" x14ac:dyDescent="0.25">
      <c r="A47" s="8">
        <v>34</v>
      </c>
      <c r="B47" s="71"/>
      <c r="C47" s="97" t="s">
        <v>216</v>
      </c>
      <c r="D47" s="97" t="s">
        <v>217</v>
      </c>
      <c r="E47" s="97" t="s">
        <v>70</v>
      </c>
      <c r="F47" s="89" t="s">
        <v>144</v>
      </c>
      <c r="G47" s="97" t="s">
        <v>23</v>
      </c>
      <c r="H47" s="75">
        <v>10</v>
      </c>
      <c r="I47" s="99">
        <v>4</v>
      </c>
      <c r="J47" s="99">
        <v>2</v>
      </c>
      <c r="K47" s="99">
        <v>3</v>
      </c>
      <c r="L47" s="99">
        <v>0</v>
      </c>
      <c r="M47" s="78">
        <f t="shared" si="0"/>
        <v>9</v>
      </c>
      <c r="N47" s="99">
        <v>5</v>
      </c>
      <c r="O47" s="99">
        <v>0</v>
      </c>
      <c r="P47" s="99">
        <v>0</v>
      </c>
      <c r="Q47" s="99">
        <v>0</v>
      </c>
      <c r="R47" s="77">
        <f t="shared" si="1"/>
        <v>5</v>
      </c>
      <c r="S47" s="78">
        <f t="shared" si="2"/>
        <v>14</v>
      </c>
      <c r="T47" s="19"/>
      <c r="U47" s="19"/>
    </row>
    <row r="48" spans="1:21" ht="29.25" customHeight="1" x14ac:dyDescent="0.25">
      <c r="A48" s="8">
        <v>35</v>
      </c>
      <c r="B48" s="71"/>
      <c r="C48" s="87" t="s">
        <v>218</v>
      </c>
      <c r="D48" s="88" t="s">
        <v>41</v>
      </c>
      <c r="E48" s="88" t="s">
        <v>219</v>
      </c>
      <c r="F48" s="89" t="s">
        <v>144</v>
      </c>
      <c r="G48" s="90" t="s">
        <v>23</v>
      </c>
      <c r="H48" s="75">
        <v>10</v>
      </c>
      <c r="I48" s="92">
        <v>4</v>
      </c>
      <c r="J48" s="92">
        <v>2</v>
      </c>
      <c r="K48" s="92">
        <v>6</v>
      </c>
      <c r="L48" s="92">
        <v>0</v>
      </c>
      <c r="M48" s="78">
        <f t="shared" si="0"/>
        <v>12</v>
      </c>
      <c r="N48" s="104">
        <v>0</v>
      </c>
      <c r="O48" s="92">
        <v>0</v>
      </c>
      <c r="P48" s="92">
        <v>0</v>
      </c>
      <c r="Q48" s="92">
        <v>0</v>
      </c>
      <c r="R48" s="77">
        <f t="shared" si="1"/>
        <v>0</v>
      </c>
      <c r="S48" s="78">
        <f t="shared" si="2"/>
        <v>12</v>
      </c>
      <c r="T48" s="19"/>
      <c r="U48" s="19"/>
    </row>
    <row r="49" spans="1:21" ht="29.25" customHeight="1" x14ac:dyDescent="0.25">
      <c r="A49" s="8">
        <v>36</v>
      </c>
      <c r="B49" s="105"/>
      <c r="C49" s="87" t="s">
        <v>220</v>
      </c>
      <c r="D49" s="88" t="s">
        <v>51</v>
      </c>
      <c r="E49" s="88" t="s">
        <v>221</v>
      </c>
      <c r="F49" s="106" t="s">
        <v>144</v>
      </c>
      <c r="G49" s="90" t="s">
        <v>62</v>
      </c>
      <c r="H49" s="77">
        <v>10</v>
      </c>
      <c r="I49" s="77">
        <v>2</v>
      </c>
      <c r="J49" s="77">
        <v>0</v>
      </c>
      <c r="K49" s="77">
        <v>0</v>
      </c>
      <c r="L49" s="77">
        <v>0</v>
      </c>
      <c r="M49" s="78">
        <f t="shared" si="0"/>
        <v>2</v>
      </c>
      <c r="N49" s="77">
        <v>0</v>
      </c>
      <c r="O49" s="77">
        <v>0</v>
      </c>
      <c r="P49" s="77">
        <v>0</v>
      </c>
      <c r="Q49" s="77">
        <v>0</v>
      </c>
      <c r="R49" s="77">
        <f t="shared" si="1"/>
        <v>0</v>
      </c>
      <c r="S49" s="78">
        <f t="shared" si="2"/>
        <v>2</v>
      </c>
      <c r="T49" s="20"/>
      <c r="U49" s="19"/>
    </row>
    <row r="50" spans="1:21" ht="17.25" customHeight="1" x14ac:dyDescent="0.25"/>
    <row r="51" spans="1:21" ht="33" customHeight="1" x14ac:dyDescent="0.25">
      <c r="A51" s="2" t="s">
        <v>283</v>
      </c>
      <c r="B51" s="2"/>
      <c r="C51" s="3"/>
      <c r="E51" s="35" t="s">
        <v>285</v>
      </c>
      <c r="F51" s="35"/>
      <c r="G51" s="35"/>
    </row>
    <row r="52" spans="1:21" ht="18" customHeight="1" x14ac:dyDescent="0.25">
      <c r="A52" s="2" t="s">
        <v>284</v>
      </c>
      <c r="B52" s="2"/>
      <c r="C52" s="3"/>
      <c r="E52" s="35" t="s">
        <v>285</v>
      </c>
      <c r="F52" s="35"/>
      <c r="G52" s="35"/>
    </row>
    <row r="53" spans="1:21" ht="16.5" customHeight="1" x14ac:dyDescent="0.25"/>
    <row r="54" spans="1:21" ht="29.25" customHeight="1" x14ac:dyDescent="0.25"/>
    <row r="55" spans="1:21" ht="28.5" customHeight="1" x14ac:dyDescent="0.25"/>
    <row r="56" spans="1:21" ht="19.5" customHeight="1" x14ac:dyDescent="0.25"/>
    <row r="57" spans="1:21" ht="29.25" customHeight="1" x14ac:dyDescent="0.25"/>
    <row r="58" spans="1:21" ht="16.5" customHeight="1" x14ac:dyDescent="0.25"/>
  </sheetData>
  <mergeCells count="24">
    <mergeCell ref="A6:D6"/>
    <mergeCell ref="A7:E7"/>
    <mergeCell ref="A8:D8"/>
    <mergeCell ref="T12:T13"/>
    <mergeCell ref="I12:M12"/>
    <mergeCell ref="E51:G51"/>
    <mergeCell ref="E52:G52"/>
    <mergeCell ref="N12:R12"/>
    <mergeCell ref="S12:S13"/>
    <mergeCell ref="U12:U13"/>
    <mergeCell ref="A2:U2"/>
    <mergeCell ref="A1:U1"/>
    <mergeCell ref="A3:U3"/>
    <mergeCell ref="A4:U4"/>
    <mergeCell ref="A5:U5"/>
    <mergeCell ref="F11:U11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C43">
    <cfRule type="duplicateValues" dxfId="12" priority="6"/>
  </conditionalFormatting>
  <conditionalFormatting sqref="E19 C15:C25 C28">
    <cfRule type="duplicateValues" dxfId="11" priority="5"/>
  </conditionalFormatting>
  <conditionalFormatting sqref="C44 C26:C27 C42 C29:C40">
    <cfRule type="duplicateValues" dxfId="10" priority="4"/>
  </conditionalFormatting>
  <conditionalFormatting sqref="C41 C45:C49">
    <cfRule type="duplicateValues" dxfId="9" priority="3"/>
  </conditionalFormatting>
  <conditionalFormatting sqref="C14:C28">
    <cfRule type="duplicateValues" dxfId="8" priority="2"/>
  </conditionalFormatting>
  <conditionalFormatting sqref="C29:C45">
    <cfRule type="duplicateValues" dxfId="7" priority="1"/>
  </conditionalFormatting>
  <dataValidations count="1">
    <dataValidation allowBlank="1" showInputMessage="1" showErrorMessage="1" sqref="C50:G50 G53 F53:F58 C53:E53 C12:E12 C14:E45 G12 G14:G45"/>
  </dataValidations>
  <pageMargins left="0.22" right="0.2" top="0.28000000000000003" bottom="0.32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="84" zoomScaleNormal="84" workbookViewId="0">
      <selection activeCell="C14" sqref="C14"/>
    </sheetView>
  </sheetViews>
  <sheetFormatPr defaultRowHeight="15" x14ac:dyDescent="0.25"/>
  <cols>
    <col min="1" max="1" width="3.5703125" customWidth="1"/>
    <col min="2" max="2" width="8.28515625" customWidth="1"/>
    <col min="3" max="3" width="14.7109375" customWidth="1"/>
    <col min="4" max="4" width="16.5703125" customWidth="1"/>
    <col min="5" max="5" width="19.140625" customWidth="1"/>
    <col min="6" max="6" width="18.5703125" customWidth="1"/>
    <col min="7" max="7" width="58" style="17" customWidth="1"/>
    <col min="8" max="8" width="5.85546875" customWidth="1"/>
    <col min="9" max="10" width="4" customWidth="1"/>
    <col min="11" max="11" width="4.140625" customWidth="1"/>
    <col min="12" max="12" width="4" customWidth="1"/>
    <col min="13" max="13" width="9.140625" customWidth="1"/>
    <col min="14" max="14" width="4.140625" customWidth="1"/>
    <col min="15" max="15" width="4.5703125" customWidth="1"/>
    <col min="16" max="16" width="4" customWidth="1"/>
    <col min="17" max="17" width="3.7109375" customWidth="1"/>
    <col min="18" max="18" width="8.5703125" customWidth="1"/>
    <col min="19" max="19" width="12.28515625" customWidth="1"/>
    <col min="20" max="20" width="11.5703125" customWidth="1"/>
    <col min="21" max="21" width="12" customWidth="1"/>
  </cols>
  <sheetData>
    <row r="1" spans="1:22" ht="15.7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2"/>
    </row>
    <row r="2" spans="1:22" ht="15.75" x14ac:dyDescent="0.25">
      <c r="A2" s="33" t="s">
        <v>278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12"/>
    </row>
    <row r="3" spans="1:22" ht="15.75" x14ac:dyDescent="0.25">
      <c r="A3" s="33" t="s">
        <v>279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2"/>
    </row>
    <row r="4" spans="1:22" ht="15.75" x14ac:dyDescent="0.25">
      <c r="A4" s="33" t="s">
        <v>281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2"/>
    </row>
    <row r="5" spans="1:22" ht="15.75" customHeight="1" x14ac:dyDescent="0.25">
      <c r="A5" s="36" t="s">
        <v>280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3"/>
    </row>
    <row r="6" spans="1:22" ht="15.75" customHeight="1" x14ac:dyDescent="0.25">
      <c r="A6" s="43" t="s">
        <v>287</v>
      </c>
      <c r="B6" s="43"/>
      <c r="C6" s="43"/>
      <c r="D6" s="43"/>
      <c r="E6" s="4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.75" customHeight="1" x14ac:dyDescent="0.25">
      <c r="A7" s="43" t="s">
        <v>288</v>
      </c>
      <c r="B7" s="43"/>
      <c r="C7" s="43"/>
      <c r="D7" s="43"/>
      <c r="E7" s="43"/>
      <c r="F7" s="24" t="s">
        <v>293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5.75" customHeight="1" x14ac:dyDescent="0.25">
      <c r="A8" s="43" t="s">
        <v>289</v>
      </c>
      <c r="B8" s="43"/>
      <c r="C8" s="43"/>
      <c r="D8" s="43"/>
      <c r="E8" s="24" t="s">
        <v>292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.75" customHeight="1" x14ac:dyDescent="0.25">
      <c r="A9" s="45" t="s">
        <v>290</v>
      </c>
      <c r="B9" s="45"/>
      <c r="C9" s="46"/>
      <c r="D9" s="45"/>
      <c r="E9" s="47">
        <v>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5.75" customHeight="1" x14ac:dyDescent="0.25">
      <c r="A10" s="4" t="s">
        <v>291</v>
      </c>
      <c r="B10" s="48"/>
      <c r="C10" s="46"/>
      <c r="D10" s="49"/>
      <c r="E10" s="50">
        <v>45259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.75" x14ac:dyDescent="0.25">
      <c r="A11" s="2" t="s">
        <v>222</v>
      </c>
      <c r="B11" s="2"/>
      <c r="C11" s="3"/>
      <c r="D11" s="3"/>
      <c r="E11" s="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2" ht="15" customHeight="1" x14ac:dyDescent="0.25">
      <c r="A12" s="51" t="s">
        <v>2</v>
      </c>
      <c r="B12" s="51" t="s">
        <v>3</v>
      </c>
      <c r="C12" s="51" t="s">
        <v>4</v>
      </c>
      <c r="D12" s="51" t="s">
        <v>5</v>
      </c>
      <c r="E12" s="51" t="s">
        <v>6</v>
      </c>
      <c r="F12" s="51" t="s">
        <v>7</v>
      </c>
      <c r="G12" s="51" t="s">
        <v>8</v>
      </c>
      <c r="H12" s="52" t="s">
        <v>9</v>
      </c>
      <c r="I12" s="53" t="s">
        <v>10</v>
      </c>
      <c r="J12" s="53"/>
      <c r="K12" s="53"/>
      <c r="L12" s="53"/>
      <c r="M12" s="53"/>
      <c r="N12" s="53" t="s">
        <v>11</v>
      </c>
      <c r="O12" s="53"/>
      <c r="P12" s="53"/>
      <c r="Q12" s="53"/>
      <c r="R12" s="53"/>
      <c r="S12" s="52" t="s">
        <v>12</v>
      </c>
      <c r="T12" s="51" t="s">
        <v>13</v>
      </c>
      <c r="U12" s="51" t="s">
        <v>14</v>
      </c>
    </row>
    <row r="13" spans="1:22" ht="41.25" customHeight="1" x14ac:dyDescent="0.25">
      <c r="A13" s="51"/>
      <c r="B13" s="51"/>
      <c r="C13" s="51"/>
      <c r="D13" s="51"/>
      <c r="E13" s="51"/>
      <c r="F13" s="51"/>
      <c r="G13" s="54"/>
      <c r="H13" s="52"/>
      <c r="I13" s="55">
        <v>1</v>
      </c>
      <c r="J13" s="55">
        <v>2</v>
      </c>
      <c r="K13" s="55">
        <v>3</v>
      </c>
      <c r="L13" s="55">
        <v>4</v>
      </c>
      <c r="M13" s="55" t="s">
        <v>15</v>
      </c>
      <c r="N13" s="55">
        <v>1</v>
      </c>
      <c r="O13" s="55">
        <v>2</v>
      </c>
      <c r="P13" s="55">
        <v>3</v>
      </c>
      <c r="Q13" s="55">
        <v>4</v>
      </c>
      <c r="R13" s="55" t="s">
        <v>15</v>
      </c>
      <c r="S13" s="52"/>
      <c r="T13" s="51"/>
      <c r="U13" s="51"/>
    </row>
    <row r="14" spans="1:22" ht="40.5" customHeight="1" x14ac:dyDescent="0.25">
      <c r="A14" s="56">
        <v>1</v>
      </c>
      <c r="B14" s="57"/>
      <c r="C14" s="58" t="s">
        <v>223</v>
      </c>
      <c r="D14" s="58" t="s">
        <v>224</v>
      </c>
      <c r="E14" s="58" t="s">
        <v>61</v>
      </c>
      <c r="F14" s="59" t="s">
        <v>225</v>
      </c>
      <c r="G14" s="60" t="s">
        <v>23</v>
      </c>
      <c r="H14" s="57">
        <v>11</v>
      </c>
      <c r="I14" s="57">
        <v>5</v>
      </c>
      <c r="J14" s="57">
        <v>8</v>
      </c>
      <c r="K14" s="57">
        <v>9</v>
      </c>
      <c r="L14" s="57">
        <v>25</v>
      </c>
      <c r="M14" s="61">
        <f t="shared" ref="M14:M44" si="0">SUM(I14:L14)</f>
        <v>47</v>
      </c>
      <c r="N14" s="57">
        <v>18</v>
      </c>
      <c r="O14" s="57">
        <v>18</v>
      </c>
      <c r="P14" s="57">
        <v>20</v>
      </c>
      <c r="Q14" s="57">
        <v>14</v>
      </c>
      <c r="R14" s="61">
        <f t="shared" ref="R14:R44" si="1">SUM(N14:Q14)</f>
        <v>70</v>
      </c>
      <c r="S14" s="61">
        <f t="shared" ref="S14:S44" si="2">SUM(R14+M14)</f>
        <v>117</v>
      </c>
      <c r="T14" s="62"/>
      <c r="U14" s="62"/>
    </row>
    <row r="15" spans="1:22" ht="40.5" customHeight="1" x14ac:dyDescent="0.25">
      <c r="A15" s="56">
        <v>2</v>
      </c>
      <c r="B15" s="57"/>
      <c r="C15" s="58" t="s">
        <v>226</v>
      </c>
      <c r="D15" s="58" t="s">
        <v>60</v>
      </c>
      <c r="E15" s="58" t="s">
        <v>22</v>
      </c>
      <c r="F15" s="59" t="s">
        <v>225</v>
      </c>
      <c r="G15" s="60" t="s">
        <v>23</v>
      </c>
      <c r="H15" s="57">
        <v>11</v>
      </c>
      <c r="I15" s="57">
        <v>5</v>
      </c>
      <c r="J15" s="57">
        <v>6</v>
      </c>
      <c r="K15" s="57">
        <v>12</v>
      </c>
      <c r="L15" s="57">
        <v>15</v>
      </c>
      <c r="M15" s="61">
        <f t="shared" si="0"/>
        <v>38</v>
      </c>
      <c r="N15" s="57">
        <v>19</v>
      </c>
      <c r="O15" s="57">
        <v>13</v>
      </c>
      <c r="P15" s="57">
        <v>20</v>
      </c>
      <c r="Q15" s="57">
        <v>20</v>
      </c>
      <c r="R15" s="61">
        <f t="shared" si="1"/>
        <v>72</v>
      </c>
      <c r="S15" s="61">
        <f t="shared" si="2"/>
        <v>110</v>
      </c>
      <c r="T15" s="62"/>
      <c r="U15" s="62"/>
    </row>
    <row r="16" spans="1:22" ht="40.5" customHeight="1" x14ac:dyDescent="0.25">
      <c r="A16" s="56">
        <v>3</v>
      </c>
      <c r="B16" s="57"/>
      <c r="C16" s="58" t="s">
        <v>227</v>
      </c>
      <c r="D16" s="58" t="s">
        <v>51</v>
      </c>
      <c r="E16" s="58" t="s">
        <v>31</v>
      </c>
      <c r="F16" s="59" t="s">
        <v>225</v>
      </c>
      <c r="G16" s="60" t="s">
        <v>23</v>
      </c>
      <c r="H16" s="57">
        <v>11</v>
      </c>
      <c r="I16" s="57">
        <v>5</v>
      </c>
      <c r="J16" s="57">
        <v>6</v>
      </c>
      <c r="K16" s="57">
        <v>6</v>
      </c>
      <c r="L16" s="57">
        <v>15</v>
      </c>
      <c r="M16" s="61">
        <f t="shared" si="0"/>
        <v>32</v>
      </c>
      <c r="N16" s="57">
        <v>18</v>
      </c>
      <c r="O16" s="57">
        <v>20</v>
      </c>
      <c r="P16" s="57">
        <v>10</v>
      </c>
      <c r="Q16" s="57">
        <v>20</v>
      </c>
      <c r="R16" s="61">
        <f t="shared" si="1"/>
        <v>68</v>
      </c>
      <c r="S16" s="61">
        <f t="shared" si="2"/>
        <v>100</v>
      </c>
      <c r="T16" s="62"/>
      <c r="U16" s="62"/>
    </row>
    <row r="17" spans="1:21" ht="40.5" customHeight="1" x14ac:dyDescent="0.25">
      <c r="A17" s="56">
        <v>4</v>
      </c>
      <c r="B17" s="57"/>
      <c r="C17" s="58" t="s">
        <v>228</v>
      </c>
      <c r="D17" s="58" t="s">
        <v>229</v>
      </c>
      <c r="E17" s="58" t="s">
        <v>230</v>
      </c>
      <c r="F17" s="59" t="s">
        <v>225</v>
      </c>
      <c r="G17" s="60" t="s">
        <v>23</v>
      </c>
      <c r="H17" s="57">
        <v>11</v>
      </c>
      <c r="I17" s="57">
        <v>4</v>
      </c>
      <c r="J17" s="57">
        <v>6</v>
      </c>
      <c r="K17" s="57">
        <v>9</v>
      </c>
      <c r="L17" s="57">
        <v>20</v>
      </c>
      <c r="M17" s="61">
        <f t="shared" si="0"/>
        <v>39</v>
      </c>
      <c r="N17" s="57">
        <v>13</v>
      </c>
      <c r="O17" s="57">
        <v>20</v>
      </c>
      <c r="P17" s="57">
        <v>0</v>
      </c>
      <c r="Q17" s="57">
        <v>19</v>
      </c>
      <c r="R17" s="61">
        <f t="shared" si="1"/>
        <v>52</v>
      </c>
      <c r="S17" s="61">
        <f t="shared" si="2"/>
        <v>91</v>
      </c>
      <c r="T17" s="62"/>
      <c r="U17" s="62"/>
    </row>
    <row r="18" spans="1:21" ht="40.5" customHeight="1" x14ac:dyDescent="0.25">
      <c r="A18" s="56">
        <v>5</v>
      </c>
      <c r="B18" s="57"/>
      <c r="C18" s="58" t="s">
        <v>232</v>
      </c>
      <c r="D18" s="58" t="s">
        <v>112</v>
      </c>
      <c r="E18" s="58" t="s">
        <v>233</v>
      </c>
      <c r="F18" s="59" t="s">
        <v>225</v>
      </c>
      <c r="G18" s="60" t="s">
        <v>23</v>
      </c>
      <c r="H18" s="57">
        <v>11</v>
      </c>
      <c r="I18" s="57">
        <v>4</v>
      </c>
      <c r="J18" s="57">
        <v>4</v>
      </c>
      <c r="K18" s="57">
        <v>9</v>
      </c>
      <c r="L18" s="57">
        <v>20</v>
      </c>
      <c r="M18" s="61">
        <f t="shared" si="0"/>
        <v>37</v>
      </c>
      <c r="N18" s="57">
        <v>17</v>
      </c>
      <c r="O18" s="57">
        <v>10</v>
      </c>
      <c r="P18" s="57">
        <v>0</v>
      </c>
      <c r="Q18" s="57">
        <v>5</v>
      </c>
      <c r="R18" s="61">
        <f t="shared" si="1"/>
        <v>32</v>
      </c>
      <c r="S18" s="61">
        <f t="shared" si="2"/>
        <v>69</v>
      </c>
      <c r="T18" s="62"/>
      <c r="U18" s="62"/>
    </row>
    <row r="19" spans="1:21" ht="40.5" customHeight="1" x14ac:dyDescent="0.25">
      <c r="A19" s="56">
        <v>6</v>
      </c>
      <c r="B19" s="57"/>
      <c r="C19" s="58" t="s">
        <v>40</v>
      </c>
      <c r="D19" s="58" t="s">
        <v>231</v>
      </c>
      <c r="E19" s="58" t="s">
        <v>34</v>
      </c>
      <c r="F19" s="59" t="s">
        <v>225</v>
      </c>
      <c r="G19" s="60" t="s">
        <v>23</v>
      </c>
      <c r="H19" s="57">
        <v>11</v>
      </c>
      <c r="I19" s="57">
        <v>3</v>
      </c>
      <c r="J19" s="57">
        <v>6</v>
      </c>
      <c r="K19" s="57">
        <v>6</v>
      </c>
      <c r="L19" s="57">
        <v>15</v>
      </c>
      <c r="M19" s="61">
        <f t="shared" si="0"/>
        <v>30</v>
      </c>
      <c r="N19" s="57">
        <v>5</v>
      </c>
      <c r="O19" s="57">
        <v>18</v>
      </c>
      <c r="P19" s="57">
        <v>16</v>
      </c>
      <c r="Q19" s="57">
        <v>0</v>
      </c>
      <c r="R19" s="61">
        <f t="shared" si="1"/>
        <v>39</v>
      </c>
      <c r="S19" s="61">
        <f t="shared" si="2"/>
        <v>69</v>
      </c>
      <c r="T19" s="62"/>
      <c r="U19" s="62"/>
    </row>
    <row r="20" spans="1:21" ht="40.5" customHeight="1" x14ac:dyDescent="0.25">
      <c r="A20" s="56">
        <v>7</v>
      </c>
      <c r="B20" s="57"/>
      <c r="C20" s="58" t="s">
        <v>234</v>
      </c>
      <c r="D20" s="58" t="s">
        <v>69</v>
      </c>
      <c r="E20" s="58" t="s">
        <v>235</v>
      </c>
      <c r="F20" s="59" t="s">
        <v>225</v>
      </c>
      <c r="G20" s="60" t="s">
        <v>129</v>
      </c>
      <c r="H20" s="57">
        <v>11</v>
      </c>
      <c r="I20" s="57">
        <v>4</v>
      </c>
      <c r="J20" s="57">
        <v>8</v>
      </c>
      <c r="K20" s="57">
        <v>9</v>
      </c>
      <c r="L20" s="57">
        <v>10</v>
      </c>
      <c r="M20" s="61">
        <f t="shared" si="0"/>
        <v>31</v>
      </c>
      <c r="N20" s="57">
        <v>14</v>
      </c>
      <c r="O20" s="57">
        <v>10</v>
      </c>
      <c r="P20" s="57">
        <v>0</v>
      </c>
      <c r="Q20" s="57">
        <v>8</v>
      </c>
      <c r="R20" s="61">
        <f t="shared" si="1"/>
        <v>32</v>
      </c>
      <c r="S20" s="61">
        <f t="shared" si="2"/>
        <v>63</v>
      </c>
      <c r="T20" s="62"/>
      <c r="U20" s="62"/>
    </row>
    <row r="21" spans="1:21" ht="40.5" customHeight="1" x14ac:dyDescent="0.25">
      <c r="A21" s="56">
        <v>8</v>
      </c>
      <c r="B21" s="57"/>
      <c r="C21" s="58" t="s">
        <v>236</v>
      </c>
      <c r="D21" s="58" t="s">
        <v>64</v>
      </c>
      <c r="E21" s="58" t="s">
        <v>22</v>
      </c>
      <c r="F21" s="59" t="s">
        <v>225</v>
      </c>
      <c r="G21" s="63" t="s">
        <v>237</v>
      </c>
      <c r="H21" s="57">
        <v>11</v>
      </c>
      <c r="I21" s="57">
        <v>3</v>
      </c>
      <c r="J21" s="57">
        <v>6</v>
      </c>
      <c r="K21" s="57">
        <v>6</v>
      </c>
      <c r="L21" s="57">
        <v>15</v>
      </c>
      <c r="M21" s="61">
        <f t="shared" si="0"/>
        <v>30</v>
      </c>
      <c r="N21" s="57">
        <v>18</v>
      </c>
      <c r="O21" s="57">
        <v>8</v>
      </c>
      <c r="P21" s="57">
        <v>0</v>
      </c>
      <c r="Q21" s="57">
        <v>1</v>
      </c>
      <c r="R21" s="61">
        <f t="shared" si="1"/>
        <v>27</v>
      </c>
      <c r="S21" s="61">
        <f t="shared" si="2"/>
        <v>57</v>
      </c>
      <c r="T21" s="62"/>
      <c r="U21" s="62"/>
    </row>
    <row r="22" spans="1:21" ht="40.5" customHeight="1" x14ac:dyDescent="0.25">
      <c r="A22" s="56">
        <v>9</v>
      </c>
      <c r="B22" s="56"/>
      <c r="C22" s="64" t="s">
        <v>240</v>
      </c>
      <c r="D22" s="64" t="s">
        <v>135</v>
      </c>
      <c r="E22" s="64" t="s">
        <v>230</v>
      </c>
      <c r="F22" s="65" t="s">
        <v>225</v>
      </c>
      <c r="G22" s="66" t="s">
        <v>213</v>
      </c>
      <c r="H22" s="56">
        <v>11</v>
      </c>
      <c r="I22" s="56">
        <v>4</v>
      </c>
      <c r="J22" s="56">
        <v>4</v>
      </c>
      <c r="K22" s="56">
        <v>9</v>
      </c>
      <c r="L22" s="56">
        <v>20</v>
      </c>
      <c r="M22" s="67">
        <f t="shared" si="0"/>
        <v>37</v>
      </c>
      <c r="N22" s="56">
        <v>13</v>
      </c>
      <c r="O22" s="56">
        <v>0</v>
      </c>
      <c r="P22" s="56">
        <v>0</v>
      </c>
      <c r="Q22" s="56">
        <v>0</v>
      </c>
      <c r="R22" s="67">
        <f t="shared" si="1"/>
        <v>13</v>
      </c>
      <c r="S22" s="67">
        <f t="shared" si="2"/>
        <v>50</v>
      </c>
      <c r="T22" s="62"/>
      <c r="U22" s="62"/>
    </row>
    <row r="23" spans="1:21" ht="40.5" customHeight="1" x14ac:dyDescent="0.25">
      <c r="A23" s="56">
        <v>10</v>
      </c>
      <c r="B23" s="56"/>
      <c r="C23" s="64" t="s">
        <v>238</v>
      </c>
      <c r="D23" s="64" t="s">
        <v>138</v>
      </c>
      <c r="E23" s="64" t="s">
        <v>239</v>
      </c>
      <c r="F23" s="65" t="s">
        <v>225</v>
      </c>
      <c r="G23" s="66" t="s">
        <v>23</v>
      </c>
      <c r="H23" s="56">
        <v>11</v>
      </c>
      <c r="I23" s="56">
        <v>4</v>
      </c>
      <c r="J23" s="56">
        <v>4</v>
      </c>
      <c r="K23" s="56">
        <v>9</v>
      </c>
      <c r="L23" s="56">
        <v>15</v>
      </c>
      <c r="M23" s="67">
        <f t="shared" si="0"/>
        <v>32</v>
      </c>
      <c r="N23" s="56">
        <v>7</v>
      </c>
      <c r="O23" s="56">
        <v>10</v>
      </c>
      <c r="P23" s="56">
        <v>0</v>
      </c>
      <c r="Q23" s="56">
        <v>0</v>
      </c>
      <c r="R23" s="67">
        <f t="shared" si="1"/>
        <v>17</v>
      </c>
      <c r="S23" s="67">
        <f t="shared" si="2"/>
        <v>49</v>
      </c>
      <c r="T23" s="62"/>
      <c r="U23" s="62"/>
    </row>
    <row r="24" spans="1:21" ht="40.5" customHeight="1" x14ac:dyDescent="0.25">
      <c r="A24" s="56">
        <v>11</v>
      </c>
      <c r="B24" s="56"/>
      <c r="C24" s="64" t="s">
        <v>241</v>
      </c>
      <c r="D24" s="64" t="s">
        <v>242</v>
      </c>
      <c r="E24" s="64" t="s">
        <v>205</v>
      </c>
      <c r="F24" s="65" t="s">
        <v>225</v>
      </c>
      <c r="G24" s="66" t="s">
        <v>23</v>
      </c>
      <c r="H24" s="56">
        <v>11</v>
      </c>
      <c r="I24" s="56">
        <v>4</v>
      </c>
      <c r="J24" s="56">
        <v>4</v>
      </c>
      <c r="K24" s="56">
        <v>9</v>
      </c>
      <c r="L24" s="56">
        <v>5</v>
      </c>
      <c r="M24" s="67">
        <f t="shared" si="0"/>
        <v>22</v>
      </c>
      <c r="N24" s="56">
        <v>6</v>
      </c>
      <c r="O24" s="56">
        <v>10</v>
      </c>
      <c r="P24" s="56">
        <v>0</v>
      </c>
      <c r="Q24" s="56">
        <v>0</v>
      </c>
      <c r="R24" s="67">
        <f t="shared" si="1"/>
        <v>16</v>
      </c>
      <c r="S24" s="67">
        <f t="shared" si="2"/>
        <v>38</v>
      </c>
      <c r="T24" s="68"/>
      <c r="U24" s="62"/>
    </row>
    <row r="25" spans="1:21" ht="40.5" customHeight="1" x14ac:dyDescent="0.25">
      <c r="A25" s="56">
        <v>12</v>
      </c>
      <c r="B25" s="56"/>
      <c r="C25" s="64" t="s">
        <v>245</v>
      </c>
      <c r="D25" s="64" t="s">
        <v>93</v>
      </c>
      <c r="E25" s="64" t="s">
        <v>101</v>
      </c>
      <c r="F25" s="65" t="s">
        <v>225</v>
      </c>
      <c r="G25" s="66" t="s">
        <v>62</v>
      </c>
      <c r="H25" s="56">
        <v>11</v>
      </c>
      <c r="I25" s="56">
        <v>4</v>
      </c>
      <c r="J25" s="56">
        <v>4</v>
      </c>
      <c r="K25" s="56">
        <v>15</v>
      </c>
      <c r="L25" s="56">
        <v>0</v>
      </c>
      <c r="M25" s="67">
        <f t="shared" si="0"/>
        <v>23</v>
      </c>
      <c r="N25" s="56">
        <v>5</v>
      </c>
      <c r="O25" s="56">
        <v>0</v>
      </c>
      <c r="P25" s="56">
        <v>0</v>
      </c>
      <c r="Q25" s="56">
        <v>8</v>
      </c>
      <c r="R25" s="67">
        <f t="shared" si="1"/>
        <v>13</v>
      </c>
      <c r="S25" s="67">
        <f t="shared" si="2"/>
        <v>36</v>
      </c>
      <c r="T25" s="68"/>
      <c r="U25" s="62"/>
    </row>
    <row r="26" spans="1:21" ht="40.5" customHeight="1" x14ac:dyDescent="0.25">
      <c r="A26" s="56">
        <v>13</v>
      </c>
      <c r="B26" s="56"/>
      <c r="C26" s="64" t="s">
        <v>246</v>
      </c>
      <c r="D26" s="64" t="s">
        <v>87</v>
      </c>
      <c r="E26" s="64" t="s">
        <v>18</v>
      </c>
      <c r="F26" s="65" t="s">
        <v>225</v>
      </c>
      <c r="G26" s="66" t="s">
        <v>247</v>
      </c>
      <c r="H26" s="56">
        <v>11</v>
      </c>
      <c r="I26" s="56">
        <v>1</v>
      </c>
      <c r="J26" s="56">
        <v>4</v>
      </c>
      <c r="K26" s="56">
        <v>9</v>
      </c>
      <c r="L26" s="56">
        <v>10</v>
      </c>
      <c r="M26" s="67">
        <f t="shared" si="0"/>
        <v>24</v>
      </c>
      <c r="N26" s="56">
        <v>5</v>
      </c>
      <c r="O26" s="56">
        <v>0</v>
      </c>
      <c r="P26" s="56">
        <v>0</v>
      </c>
      <c r="Q26" s="56">
        <v>5</v>
      </c>
      <c r="R26" s="67">
        <f t="shared" si="1"/>
        <v>10</v>
      </c>
      <c r="S26" s="67">
        <f t="shared" si="2"/>
        <v>34</v>
      </c>
      <c r="T26" s="62"/>
      <c r="U26" s="62"/>
    </row>
    <row r="27" spans="1:21" ht="40.5" customHeight="1" x14ac:dyDescent="0.25">
      <c r="A27" s="56">
        <v>14</v>
      </c>
      <c r="B27" s="56"/>
      <c r="C27" s="69" t="s">
        <v>243</v>
      </c>
      <c r="D27" s="64" t="s">
        <v>244</v>
      </c>
      <c r="E27" s="64" t="s">
        <v>76</v>
      </c>
      <c r="F27" s="65" t="s">
        <v>225</v>
      </c>
      <c r="G27" s="66" t="s">
        <v>148</v>
      </c>
      <c r="H27" s="56">
        <v>11</v>
      </c>
      <c r="I27" s="56">
        <v>3</v>
      </c>
      <c r="J27" s="56">
        <v>4</v>
      </c>
      <c r="K27" s="56">
        <v>3</v>
      </c>
      <c r="L27" s="56">
        <v>5</v>
      </c>
      <c r="M27" s="67">
        <f t="shared" si="0"/>
        <v>15</v>
      </c>
      <c r="N27" s="56">
        <v>0</v>
      </c>
      <c r="O27" s="56">
        <v>10</v>
      </c>
      <c r="P27" s="56">
        <v>0</v>
      </c>
      <c r="Q27" s="56">
        <v>8</v>
      </c>
      <c r="R27" s="67">
        <f t="shared" si="1"/>
        <v>18</v>
      </c>
      <c r="S27" s="67">
        <f t="shared" si="2"/>
        <v>33</v>
      </c>
      <c r="T27" s="62"/>
      <c r="U27" s="62"/>
    </row>
    <row r="28" spans="1:21" ht="40.5" customHeight="1" x14ac:dyDescent="0.25">
      <c r="A28" s="56">
        <v>15</v>
      </c>
      <c r="B28" s="56"/>
      <c r="C28" s="64" t="s">
        <v>255</v>
      </c>
      <c r="D28" s="64" t="s">
        <v>256</v>
      </c>
      <c r="E28" s="64" t="s">
        <v>113</v>
      </c>
      <c r="F28" s="65" t="s">
        <v>225</v>
      </c>
      <c r="G28" s="66" t="s">
        <v>257</v>
      </c>
      <c r="H28" s="56">
        <v>11</v>
      </c>
      <c r="I28" s="56">
        <v>4</v>
      </c>
      <c r="J28" s="56">
        <v>4</v>
      </c>
      <c r="K28" s="56">
        <v>6</v>
      </c>
      <c r="L28" s="56">
        <v>10</v>
      </c>
      <c r="M28" s="67">
        <f t="shared" si="0"/>
        <v>24</v>
      </c>
      <c r="N28" s="56">
        <v>0</v>
      </c>
      <c r="O28" s="56">
        <v>8</v>
      </c>
      <c r="P28" s="56">
        <v>0</v>
      </c>
      <c r="Q28" s="56">
        <v>0</v>
      </c>
      <c r="R28" s="67">
        <f t="shared" si="1"/>
        <v>8</v>
      </c>
      <c r="S28" s="67">
        <f t="shared" si="2"/>
        <v>32</v>
      </c>
      <c r="T28" s="68"/>
      <c r="U28" s="62"/>
    </row>
    <row r="29" spans="1:21" ht="40.5" customHeight="1" x14ac:dyDescent="0.25">
      <c r="A29" s="56">
        <v>16</v>
      </c>
      <c r="B29" s="56"/>
      <c r="C29" s="64" t="s">
        <v>248</v>
      </c>
      <c r="D29" s="64" t="s">
        <v>212</v>
      </c>
      <c r="E29" s="64" t="s">
        <v>67</v>
      </c>
      <c r="F29" s="65" t="s">
        <v>225</v>
      </c>
      <c r="G29" s="66" t="s">
        <v>74</v>
      </c>
      <c r="H29" s="56">
        <v>11</v>
      </c>
      <c r="I29" s="56">
        <v>4</v>
      </c>
      <c r="J29" s="56">
        <v>4</v>
      </c>
      <c r="K29" s="56">
        <v>9</v>
      </c>
      <c r="L29" s="56">
        <v>0</v>
      </c>
      <c r="M29" s="67">
        <f t="shared" si="0"/>
        <v>17</v>
      </c>
      <c r="N29" s="56">
        <v>5</v>
      </c>
      <c r="O29" s="56">
        <v>9</v>
      </c>
      <c r="P29" s="56">
        <v>0</v>
      </c>
      <c r="Q29" s="56">
        <v>0</v>
      </c>
      <c r="R29" s="67">
        <f t="shared" si="1"/>
        <v>14</v>
      </c>
      <c r="S29" s="67">
        <f t="shared" si="2"/>
        <v>31</v>
      </c>
      <c r="T29" s="68"/>
      <c r="U29" s="62"/>
    </row>
    <row r="30" spans="1:21" ht="40.5" customHeight="1" x14ac:dyDescent="0.25">
      <c r="A30" s="56">
        <v>17</v>
      </c>
      <c r="B30" s="56"/>
      <c r="C30" s="64" t="s">
        <v>251</v>
      </c>
      <c r="D30" s="64" t="s">
        <v>168</v>
      </c>
      <c r="E30" s="64" t="s">
        <v>85</v>
      </c>
      <c r="F30" s="65" t="s">
        <v>225</v>
      </c>
      <c r="G30" s="66" t="s">
        <v>74</v>
      </c>
      <c r="H30" s="56">
        <v>11</v>
      </c>
      <c r="I30" s="56">
        <v>4</v>
      </c>
      <c r="J30" s="56">
        <v>6</v>
      </c>
      <c r="K30" s="56">
        <v>12</v>
      </c>
      <c r="L30" s="56">
        <v>5</v>
      </c>
      <c r="M30" s="67">
        <f t="shared" si="0"/>
        <v>27</v>
      </c>
      <c r="N30" s="56">
        <v>2</v>
      </c>
      <c r="O30" s="56">
        <v>0</v>
      </c>
      <c r="P30" s="56">
        <v>0</v>
      </c>
      <c r="Q30" s="56">
        <v>0</v>
      </c>
      <c r="R30" s="67">
        <f t="shared" si="1"/>
        <v>2</v>
      </c>
      <c r="S30" s="67">
        <f t="shared" si="2"/>
        <v>29</v>
      </c>
      <c r="T30" s="68"/>
      <c r="U30" s="62"/>
    </row>
    <row r="31" spans="1:21" ht="40.5" customHeight="1" x14ac:dyDescent="0.25">
      <c r="A31" s="56">
        <v>18</v>
      </c>
      <c r="B31" s="56"/>
      <c r="C31" s="64" t="s">
        <v>252</v>
      </c>
      <c r="D31" s="64" t="s">
        <v>69</v>
      </c>
      <c r="E31" s="64" t="s">
        <v>253</v>
      </c>
      <c r="F31" s="65" t="s">
        <v>225</v>
      </c>
      <c r="G31" s="66" t="s">
        <v>213</v>
      </c>
      <c r="H31" s="56">
        <v>11</v>
      </c>
      <c r="I31" s="56">
        <v>2</v>
      </c>
      <c r="J31" s="56">
        <v>6</v>
      </c>
      <c r="K31" s="56">
        <v>6</v>
      </c>
      <c r="L31" s="56">
        <v>0</v>
      </c>
      <c r="M31" s="67">
        <f t="shared" si="0"/>
        <v>14</v>
      </c>
      <c r="N31" s="56">
        <v>5</v>
      </c>
      <c r="O31" s="56">
        <v>9</v>
      </c>
      <c r="P31" s="56">
        <v>0</v>
      </c>
      <c r="Q31" s="56">
        <v>0</v>
      </c>
      <c r="R31" s="67">
        <f t="shared" si="1"/>
        <v>14</v>
      </c>
      <c r="S31" s="67">
        <f t="shared" si="2"/>
        <v>28</v>
      </c>
      <c r="T31" s="68"/>
      <c r="U31" s="62"/>
    </row>
    <row r="32" spans="1:21" ht="40.5" customHeight="1" x14ac:dyDescent="0.25">
      <c r="A32" s="56">
        <v>19</v>
      </c>
      <c r="B32" s="56"/>
      <c r="C32" s="64" t="s">
        <v>254</v>
      </c>
      <c r="D32" s="64" t="s">
        <v>64</v>
      </c>
      <c r="E32" s="64" t="s">
        <v>18</v>
      </c>
      <c r="F32" s="65" t="s">
        <v>225</v>
      </c>
      <c r="G32" s="66" t="s">
        <v>23</v>
      </c>
      <c r="H32" s="56">
        <v>11</v>
      </c>
      <c r="I32" s="56">
        <v>4</v>
      </c>
      <c r="J32" s="56">
        <v>4</v>
      </c>
      <c r="K32" s="56">
        <v>6</v>
      </c>
      <c r="L32" s="56">
        <v>5</v>
      </c>
      <c r="M32" s="67">
        <f>SUM(I32:L32)</f>
        <v>19</v>
      </c>
      <c r="N32" s="56">
        <v>0</v>
      </c>
      <c r="O32" s="56">
        <v>0</v>
      </c>
      <c r="P32" s="56">
        <v>0</v>
      </c>
      <c r="Q32" s="56">
        <v>8</v>
      </c>
      <c r="R32" s="67">
        <f>SUM(N32:Q32)</f>
        <v>8</v>
      </c>
      <c r="S32" s="67">
        <f>SUM(R32+M32)</f>
        <v>27</v>
      </c>
      <c r="T32" s="68"/>
      <c r="U32" s="62"/>
    </row>
    <row r="33" spans="1:21" ht="40.5" customHeight="1" x14ac:dyDescent="0.25">
      <c r="A33" s="56">
        <v>20</v>
      </c>
      <c r="B33" s="56"/>
      <c r="C33" s="64" t="s">
        <v>249</v>
      </c>
      <c r="D33" s="64" t="s">
        <v>69</v>
      </c>
      <c r="E33" s="64" t="s">
        <v>85</v>
      </c>
      <c r="F33" s="65" t="s">
        <v>225</v>
      </c>
      <c r="G33" s="66" t="s">
        <v>250</v>
      </c>
      <c r="H33" s="56">
        <v>11</v>
      </c>
      <c r="I33" s="56">
        <v>2</v>
      </c>
      <c r="J33" s="56">
        <v>4</v>
      </c>
      <c r="K33" s="56">
        <v>6</v>
      </c>
      <c r="L33" s="56">
        <v>0</v>
      </c>
      <c r="M33" s="67">
        <f t="shared" si="0"/>
        <v>12</v>
      </c>
      <c r="N33" s="56">
        <v>5</v>
      </c>
      <c r="O33" s="56">
        <v>10</v>
      </c>
      <c r="P33" s="56">
        <v>0</v>
      </c>
      <c r="Q33" s="56">
        <v>0</v>
      </c>
      <c r="R33" s="67">
        <f t="shared" si="1"/>
        <v>15</v>
      </c>
      <c r="S33" s="67">
        <f t="shared" si="2"/>
        <v>27</v>
      </c>
      <c r="T33" s="68"/>
      <c r="U33" s="62"/>
    </row>
    <row r="34" spans="1:21" ht="40.5" customHeight="1" x14ac:dyDescent="0.25">
      <c r="A34" s="56">
        <v>21</v>
      </c>
      <c r="B34" s="56"/>
      <c r="C34" s="64" t="s">
        <v>258</v>
      </c>
      <c r="D34" s="64" t="s">
        <v>168</v>
      </c>
      <c r="E34" s="64" t="s">
        <v>259</v>
      </c>
      <c r="F34" s="65" t="s">
        <v>225</v>
      </c>
      <c r="G34" s="66" t="s">
        <v>213</v>
      </c>
      <c r="H34" s="56">
        <v>11</v>
      </c>
      <c r="I34" s="56">
        <v>2</v>
      </c>
      <c r="J34" s="56">
        <v>4</v>
      </c>
      <c r="K34" s="56">
        <v>6</v>
      </c>
      <c r="L34" s="56">
        <v>5</v>
      </c>
      <c r="M34" s="67">
        <f t="shared" si="0"/>
        <v>17</v>
      </c>
      <c r="N34" s="56">
        <v>7</v>
      </c>
      <c r="O34" s="56">
        <v>0</v>
      </c>
      <c r="P34" s="56">
        <v>0</v>
      </c>
      <c r="Q34" s="56">
        <v>0</v>
      </c>
      <c r="R34" s="67">
        <f t="shared" si="1"/>
        <v>7</v>
      </c>
      <c r="S34" s="67">
        <f t="shared" si="2"/>
        <v>24</v>
      </c>
      <c r="T34" s="68"/>
      <c r="U34" s="62"/>
    </row>
    <row r="35" spans="1:21" ht="40.5" customHeight="1" x14ac:dyDescent="0.25">
      <c r="A35" s="56">
        <v>22</v>
      </c>
      <c r="B35" s="56"/>
      <c r="C35" s="64" t="s">
        <v>260</v>
      </c>
      <c r="D35" s="64" t="s">
        <v>69</v>
      </c>
      <c r="E35" s="64" t="s">
        <v>94</v>
      </c>
      <c r="F35" s="65" t="s">
        <v>225</v>
      </c>
      <c r="G35" s="66" t="s">
        <v>247</v>
      </c>
      <c r="H35" s="56">
        <v>11</v>
      </c>
      <c r="I35" s="56">
        <v>4</v>
      </c>
      <c r="J35" s="56">
        <v>0</v>
      </c>
      <c r="K35" s="56">
        <v>3</v>
      </c>
      <c r="L35" s="56">
        <v>5</v>
      </c>
      <c r="M35" s="67">
        <f t="shared" si="0"/>
        <v>12</v>
      </c>
      <c r="N35" s="56">
        <v>5</v>
      </c>
      <c r="O35" s="56">
        <v>6</v>
      </c>
      <c r="P35" s="56">
        <v>0</v>
      </c>
      <c r="Q35" s="56">
        <v>0</v>
      </c>
      <c r="R35" s="67">
        <f t="shared" si="1"/>
        <v>11</v>
      </c>
      <c r="S35" s="67">
        <f t="shared" si="2"/>
        <v>23</v>
      </c>
      <c r="T35" s="68"/>
      <c r="U35" s="62"/>
    </row>
    <row r="36" spans="1:21" ht="40.5" customHeight="1" x14ac:dyDescent="0.25">
      <c r="A36" s="56">
        <v>23</v>
      </c>
      <c r="B36" s="56"/>
      <c r="C36" s="64" t="s">
        <v>261</v>
      </c>
      <c r="D36" s="64" t="s">
        <v>150</v>
      </c>
      <c r="E36" s="64" t="s">
        <v>91</v>
      </c>
      <c r="F36" s="65" t="s">
        <v>225</v>
      </c>
      <c r="G36" s="66" t="s">
        <v>80</v>
      </c>
      <c r="H36" s="56">
        <v>11</v>
      </c>
      <c r="I36" s="56">
        <v>3</v>
      </c>
      <c r="J36" s="56">
        <v>4</v>
      </c>
      <c r="K36" s="56">
        <v>0</v>
      </c>
      <c r="L36" s="56">
        <v>5</v>
      </c>
      <c r="M36" s="67">
        <f t="shared" si="0"/>
        <v>12</v>
      </c>
      <c r="N36" s="56">
        <v>2</v>
      </c>
      <c r="O36" s="56">
        <v>4</v>
      </c>
      <c r="P36" s="56">
        <v>0</v>
      </c>
      <c r="Q36" s="56">
        <v>5</v>
      </c>
      <c r="R36" s="67">
        <f t="shared" si="1"/>
        <v>11</v>
      </c>
      <c r="S36" s="67">
        <f t="shared" si="2"/>
        <v>23</v>
      </c>
      <c r="T36" s="68"/>
      <c r="U36" s="62"/>
    </row>
    <row r="37" spans="1:21" ht="40.5" customHeight="1" x14ac:dyDescent="0.25">
      <c r="A37" s="56">
        <v>24</v>
      </c>
      <c r="B37" s="56"/>
      <c r="C37" s="64" t="s">
        <v>262</v>
      </c>
      <c r="D37" s="64" t="s">
        <v>25</v>
      </c>
      <c r="E37" s="64" t="s">
        <v>18</v>
      </c>
      <c r="F37" s="65" t="s">
        <v>225</v>
      </c>
      <c r="G37" s="66" t="s">
        <v>23</v>
      </c>
      <c r="H37" s="56">
        <v>11</v>
      </c>
      <c r="I37" s="56">
        <v>4</v>
      </c>
      <c r="J37" s="56">
        <v>6</v>
      </c>
      <c r="K37" s="56">
        <v>6</v>
      </c>
      <c r="L37" s="56">
        <v>0</v>
      </c>
      <c r="M37" s="67">
        <f t="shared" si="0"/>
        <v>16</v>
      </c>
      <c r="N37" s="56">
        <v>6</v>
      </c>
      <c r="O37" s="56">
        <v>0</v>
      </c>
      <c r="P37" s="56">
        <v>0</v>
      </c>
      <c r="Q37" s="56">
        <v>0</v>
      </c>
      <c r="R37" s="67">
        <f t="shared" si="1"/>
        <v>6</v>
      </c>
      <c r="S37" s="67">
        <f t="shared" si="2"/>
        <v>22</v>
      </c>
      <c r="T37" s="62"/>
      <c r="U37" s="62"/>
    </row>
    <row r="38" spans="1:21" ht="40.5" customHeight="1" x14ac:dyDescent="0.25">
      <c r="A38" s="56">
        <v>25</v>
      </c>
      <c r="B38" s="56"/>
      <c r="C38" s="64" t="s">
        <v>263</v>
      </c>
      <c r="D38" s="64" t="s">
        <v>264</v>
      </c>
      <c r="E38" s="64" t="s">
        <v>143</v>
      </c>
      <c r="F38" s="65" t="s">
        <v>225</v>
      </c>
      <c r="G38" s="66" t="s">
        <v>247</v>
      </c>
      <c r="H38" s="56">
        <v>11</v>
      </c>
      <c r="I38" s="56">
        <v>3</v>
      </c>
      <c r="J38" s="56">
        <v>6</v>
      </c>
      <c r="K38" s="56">
        <v>0</v>
      </c>
      <c r="L38" s="56">
        <v>5</v>
      </c>
      <c r="M38" s="67">
        <f t="shared" si="0"/>
        <v>14</v>
      </c>
      <c r="N38" s="56">
        <v>3</v>
      </c>
      <c r="O38" s="56">
        <v>3</v>
      </c>
      <c r="P38" s="56">
        <v>0</v>
      </c>
      <c r="Q38" s="56">
        <v>0</v>
      </c>
      <c r="R38" s="67">
        <f t="shared" si="1"/>
        <v>6</v>
      </c>
      <c r="S38" s="67">
        <f t="shared" si="2"/>
        <v>20</v>
      </c>
      <c r="T38" s="68"/>
      <c r="U38" s="62"/>
    </row>
    <row r="39" spans="1:21" ht="40.5" customHeight="1" x14ac:dyDescent="0.25">
      <c r="A39" s="56">
        <v>26</v>
      </c>
      <c r="B39" s="56"/>
      <c r="C39" s="64" t="s">
        <v>265</v>
      </c>
      <c r="D39" s="64" t="s">
        <v>180</v>
      </c>
      <c r="E39" s="64" t="s">
        <v>132</v>
      </c>
      <c r="F39" s="65" t="s">
        <v>225</v>
      </c>
      <c r="G39" s="66" t="s">
        <v>213</v>
      </c>
      <c r="H39" s="56">
        <v>11</v>
      </c>
      <c r="I39" s="56">
        <v>2</v>
      </c>
      <c r="J39" s="56">
        <v>6</v>
      </c>
      <c r="K39" s="56">
        <v>6</v>
      </c>
      <c r="L39" s="56">
        <v>0</v>
      </c>
      <c r="M39" s="67">
        <f t="shared" si="0"/>
        <v>14</v>
      </c>
      <c r="N39" s="56">
        <v>5</v>
      </c>
      <c r="O39" s="56">
        <v>0</v>
      </c>
      <c r="P39" s="56">
        <v>0</v>
      </c>
      <c r="Q39" s="56">
        <v>0</v>
      </c>
      <c r="R39" s="67">
        <f t="shared" si="1"/>
        <v>5</v>
      </c>
      <c r="S39" s="67">
        <f t="shared" si="2"/>
        <v>19</v>
      </c>
      <c r="T39" s="68"/>
      <c r="U39" s="62"/>
    </row>
    <row r="40" spans="1:21" ht="40.5" customHeight="1" x14ac:dyDescent="0.25">
      <c r="A40" s="56">
        <v>27</v>
      </c>
      <c r="B40" s="56"/>
      <c r="C40" s="64" t="s">
        <v>266</v>
      </c>
      <c r="D40" s="64" t="s">
        <v>69</v>
      </c>
      <c r="E40" s="64" t="s">
        <v>267</v>
      </c>
      <c r="F40" s="65" t="s">
        <v>225</v>
      </c>
      <c r="G40" s="66" t="s">
        <v>123</v>
      </c>
      <c r="H40" s="56">
        <v>11</v>
      </c>
      <c r="I40" s="56">
        <v>3</v>
      </c>
      <c r="J40" s="56">
        <v>6</v>
      </c>
      <c r="K40" s="56">
        <v>3</v>
      </c>
      <c r="L40" s="56">
        <v>0</v>
      </c>
      <c r="M40" s="67">
        <f t="shared" si="0"/>
        <v>12</v>
      </c>
      <c r="N40" s="56">
        <v>5</v>
      </c>
      <c r="O40" s="56">
        <v>0</v>
      </c>
      <c r="P40" s="56">
        <v>0</v>
      </c>
      <c r="Q40" s="56">
        <v>0</v>
      </c>
      <c r="R40" s="67">
        <f t="shared" si="1"/>
        <v>5</v>
      </c>
      <c r="S40" s="67">
        <f t="shared" si="2"/>
        <v>17</v>
      </c>
      <c r="T40" s="68"/>
      <c r="U40" s="62"/>
    </row>
    <row r="41" spans="1:21" ht="40.5" customHeight="1" x14ac:dyDescent="0.25">
      <c r="A41" s="56">
        <v>28</v>
      </c>
      <c r="B41" s="56"/>
      <c r="C41" s="64" t="s">
        <v>268</v>
      </c>
      <c r="D41" s="64" t="s">
        <v>158</v>
      </c>
      <c r="E41" s="64" t="s">
        <v>269</v>
      </c>
      <c r="F41" s="65" t="s">
        <v>225</v>
      </c>
      <c r="G41" s="66" t="s">
        <v>213</v>
      </c>
      <c r="H41" s="56">
        <v>11</v>
      </c>
      <c r="I41" s="56">
        <v>3</v>
      </c>
      <c r="J41" s="56">
        <v>2</v>
      </c>
      <c r="K41" s="64">
        <v>6</v>
      </c>
      <c r="L41" s="56">
        <v>0</v>
      </c>
      <c r="M41" s="67">
        <f t="shared" si="0"/>
        <v>11</v>
      </c>
      <c r="N41" s="56">
        <v>5</v>
      </c>
      <c r="O41" s="56">
        <v>0</v>
      </c>
      <c r="P41" s="56">
        <v>0</v>
      </c>
      <c r="Q41" s="56">
        <v>0</v>
      </c>
      <c r="R41" s="67">
        <f t="shared" si="1"/>
        <v>5</v>
      </c>
      <c r="S41" s="67">
        <f t="shared" si="2"/>
        <v>16</v>
      </c>
      <c r="T41" s="62"/>
      <c r="U41" s="62"/>
    </row>
    <row r="42" spans="1:21" ht="40.5" customHeight="1" x14ac:dyDescent="0.25">
      <c r="A42" s="56">
        <v>29</v>
      </c>
      <c r="B42" s="56"/>
      <c r="C42" s="64" t="s">
        <v>270</v>
      </c>
      <c r="D42" s="64" t="s">
        <v>271</v>
      </c>
      <c r="E42" s="64" t="s">
        <v>104</v>
      </c>
      <c r="F42" s="65" t="s">
        <v>225</v>
      </c>
      <c r="G42" s="66" t="s">
        <v>272</v>
      </c>
      <c r="H42" s="56">
        <v>11</v>
      </c>
      <c r="I42" s="56">
        <v>4</v>
      </c>
      <c r="J42" s="56">
        <v>4</v>
      </c>
      <c r="K42" s="56">
        <v>6</v>
      </c>
      <c r="L42" s="56">
        <v>0</v>
      </c>
      <c r="M42" s="67">
        <f t="shared" si="0"/>
        <v>14</v>
      </c>
      <c r="N42" s="56">
        <v>0</v>
      </c>
      <c r="O42" s="56">
        <v>0</v>
      </c>
      <c r="P42" s="56">
        <v>0</v>
      </c>
      <c r="Q42" s="56">
        <v>0</v>
      </c>
      <c r="R42" s="67">
        <f t="shared" si="1"/>
        <v>0</v>
      </c>
      <c r="S42" s="67">
        <f t="shared" si="2"/>
        <v>14</v>
      </c>
      <c r="T42" s="62"/>
      <c r="U42" s="62"/>
    </row>
    <row r="43" spans="1:21" ht="40.5" customHeight="1" x14ac:dyDescent="0.25">
      <c r="A43" s="56">
        <v>30</v>
      </c>
      <c r="B43" s="56"/>
      <c r="C43" s="64" t="s">
        <v>273</v>
      </c>
      <c r="D43" s="64" t="s">
        <v>84</v>
      </c>
      <c r="E43" s="64" t="s">
        <v>128</v>
      </c>
      <c r="F43" s="65" t="s">
        <v>225</v>
      </c>
      <c r="G43" s="66" t="s">
        <v>274</v>
      </c>
      <c r="H43" s="56">
        <v>11</v>
      </c>
      <c r="I43" s="56">
        <v>5</v>
      </c>
      <c r="J43" s="56">
        <v>2</v>
      </c>
      <c r="K43" s="56">
        <v>6</v>
      </c>
      <c r="L43" s="56">
        <v>0</v>
      </c>
      <c r="M43" s="67">
        <f t="shared" si="0"/>
        <v>13</v>
      </c>
      <c r="N43" s="56">
        <v>0</v>
      </c>
      <c r="O43" s="70" t="s">
        <v>275</v>
      </c>
      <c r="P43" s="56">
        <v>0</v>
      </c>
      <c r="Q43" s="56">
        <v>0</v>
      </c>
      <c r="R43" s="67">
        <f t="shared" si="1"/>
        <v>0</v>
      </c>
      <c r="S43" s="67">
        <f t="shared" si="2"/>
        <v>13</v>
      </c>
      <c r="T43" s="62"/>
      <c r="U43" s="62"/>
    </row>
    <row r="44" spans="1:21" ht="40.5" customHeight="1" x14ac:dyDescent="0.25">
      <c r="A44" s="56">
        <v>31</v>
      </c>
      <c r="B44" s="56"/>
      <c r="C44" s="64" t="s">
        <v>276</v>
      </c>
      <c r="D44" s="64" t="s">
        <v>277</v>
      </c>
      <c r="E44" s="64" t="s">
        <v>104</v>
      </c>
      <c r="F44" s="65" t="s">
        <v>225</v>
      </c>
      <c r="G44" s="66" t="s">
        <v>123</v>
      </c>
      <c r="H44" s="56">
        <v>11</v>
      </c>
      <c r="I44" s="56">
        <v>3</v>
      </c>
      <c r="J44" s="56">
        <v>8</v>
      </c>
      <c r="K44" s="56">
        <v>0</v>
      </c>
      <c r="L44" s="56">
        <v>0</v>
      </c>
      <c r="M44" s="67">
        <f t="shared" si="0"/>
        <v>11</v>
      </c>
      <c r="N44" s="56">
        <v>0</v>
      </c>
      <c r="O44" s="56">
        <v>0</v>
      </c>
      <c r="P44" s="56">
        <v>0</v>
      </c>
      <c r="Q44" s="56">
        <v>0</v>
      </c>
      <c r="R44" s="67">
        <f t="shared" si="1"/>
        <v>0</v>
      </c>
      <c r="S44" s="67">
        <f t="shared" si="2"/>
        <v>11</v>
      </c>
      <c r="T44" s="68"/>
      <c r="U44" s="62"/>
    </row>
    <row r="45" spans="1:21" ht="1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6.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7.25" customHeight="1" x14ac:dyDescent="0.25">
      <c r="A47" s="18"/>
      <c r="B47" s="2" t="s">
        <v>283</v>
      </c>
      <c r="C47" s="2"/>
      <c r="D47" s="3"/>
      <c r="F47" s="35" t="s">
        <v>285</v>
      </c>
      <c r="G47" s="35"/>
      <c r="H47" s="3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8" customHeight="1" x14ac:dyDescent="0.25">
      <c r="A48" s="18"/>
      <c r="B48" s="2" t="s">
        <v>284</v>
      </c>
      <c r="C48" s="2"/>
      <c r="D48" s="3"/>
      <c r="F48" s="35" t="s">
        <v>285</v>
      </c>
      <c r="G48" s="35"/>
      <c r="H48" s="3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27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7.2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33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8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6.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29.2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28.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9.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29.2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6.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</sheetData>
  <mergeCells count="24">
    <mergeCell ref="A6:D6"/>
    <mergeCell ref="A7:E7"/>
    <mergeCell ref="A8:D8"/>
    <mergeCell ref="F47:H47"/>
    <mergeCell ref="F48:H48"/>
    <mergeCell ref="N12:R12"/>
    <mergeCell ref="S12:S13"/>
    <mergeCell ref="T12:T13"/>
    <mergeCell ref="A1:U1"/>
    <mergeCell ref="U12:U13"/>
    <mergeCell ref="A3:U3"/>
    <mergeCell ref="A4:U4"/>
    <mergeCell ref="A5:U5"/>
    <mergeCell ref="A2:U2"/>
    <mergeCell ref="F11:U11"/>
    <mergeCell ref="A12:A13"/>
    <mergeCell ref="B12:B13"/>
    <mergeCell ref="C12:C13"/>
    <mergeCell ref="D12:D13"/>
    <mergeCell ref="E12:E13"/>
    <mergeCell ref="F12:F13"/>
    <mergeCell ref="G12:G13"/>
    <mergeCell ref="H12:H13"/>
    <mergeCell ref="I12:M12"/>
  </mergeCells>
  <conditionalFormatting sqref="C43">
    <cfRule type="duplicateValues" dxfId="6" priority="7"/>
  </conditionalFormatting>
  <conditionalFormatting sqref="C28 C15:C25 E19">
    <cfRule type="duplicateValues" dxfId="5" priority="6"/>
  </conditionalFormatting>
  <conditionalFormatting sqref="C44 C26:C27 C42 C29:C40">
    <cfRule type="duplicateValues" dxfId="4" priority="5"/>
  </conditionalFormatting>
  <conditionalFormatting sqref="C41 C45:C46 C49:C53">
    <cfRule type="duplicateValues" dxfId="3" priority="4"/>
  </conditionalFormatting>
  <conditionalFormatting sqref="C14:C28">
    <cfRule type="duplicateValues" dxfId="2" priority="3"/>
  </conditionalFormatting>
  <conditionalFormatting sqref="C29:C45">
    <cfRule type="duplicateValues" dxfId="1" priority="2"/>
  </conditionalFormatting>
  <conditionalFormatting sqref="C14:C44">
    <cfRule type="duplicateValues" dxfId="0" priority="1"/>
  </conditionalFormatting>
  <dataValidations count="1">
    <dataValidation allowBlank="1" showInputMessage="1" showErrorMessage="1" sqref="J38:J44 G45 C45:E45 F50:F58 G50:G53 C50:E53 A14:A44 J14:J27 C12:E12 H14:I44 G12"/>
  </dataValidations>
  <pageMargins left="0.22" right="0.2" top="0.28000000000000003" bottom="0.32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2023-12-04T05:58:48Z</dcterms:modified>
</cp:coreProperties>
</file>